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77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56" i="1" l="1"/>
  <c r="C56" i="1"/>
  <c r="D61" i="1"/>
  <c r="D60" i="1" s="1"/>
  <c r="C61" i="1"/>
  <c r="C60" i="1" s="1"/>
  <c r="D58" i="1"/>
  <c r="D57" i="1" s="1"/>
  <c r="C58" i="1"/>
  <c r="C57" i="1" s="1"/>
  <c r="C55" i="1" l="1"/>
  <c r="D55" i="1"/>
  <c r="D53" i="1"/>
  <c r="C53" i="1"/>
  <c r="D50" i="1"/>
  <c r="C50" i="1"/>
  <c r="D47" i="1"/>
  <c r="C47" i="1"/>
  <c r="D43" i="1"/>
  <c r="C43" i="1"/>
  <c r="C42" i="1" s="1"/>
  <c r="D39" i="1"/>
  <c r="C39" i="1"/>
  <c r="D34" i="1"/>
  <c r="C34" i="1"/>
  <c r="D29" i="1"/>
  <c r="D23" i="1" s="1"/>
  <c r="C29" i="1"/>
  <c r="D24" i="1"/>
  <c r="C24" i="1"/>
  <c r="D19" i="1"/>
  <c r="D18" i="1" s="1"/>
  <c r="D17" i="1" s="1"/>
  <c r="D16" i="1" s="1"/>
  <c r="C19" i="1"/>
  <c r="C18" i="1" s="1"/>
  <c r="C17" i="1" s="1"/>
  <c r="C16" i="1" s="1"/>
  <c r="D13" i="1"/>
  <c r="D12" i="1" s="1"/>
  <c r="C13" i="1"/>
  <c r="C12" i="1" s="1"/>
  <c r="C11" i="1" s="1"/>
  <c r="C10" i="1" s="1"/>
  <c r="D42" i="1" l="1"/>
  <c r="D11" i="1"/>
  <c r="D10" i="1" s="1"/>
  <c r="D33" i="1"/>
  <c r="C49" i="1"/>
  <c r="D49" i="1"/>
  <c r="C33" i="1"/>
  <c r="C23" i="1"/>
  <c r="C22" i="1" l="1"/>
  <c r="C21" i="1" s="1"/>
  <c r="C9" i="1" s="1"/>
  <c r="C8" i="1" s="1"/>
  <c r="C7" i="1" s="1"/>
  <c r="D22" i="1"/>
  <c r="D21" i="1" s="1"/>
  <c r="D8" i="1" s="1"/>
  <c r="D7" i="1" s="1"/>
</calcChain>
</file>

<file path=xl/sharedStrings.xml><?xml version="1.0" encoding="utf-8"?>
<sst xmlns="http://schemas.openxmlformats.org/spreadsheetml/2006/main" count="121" uniqueCount="51">
  <si>
    <t>SVEUČILIŠTE JOSIPA JURJA STROSSMAYERA IZ OSIJEKA</t>
  </si>
  <si>
    <t>GRADSKA I SVEUČILIŠNA KNJIŽNICA OSIJEK</t>
  </si>
  <si>
    <t>U EUR</t>
  </si>
  <si>
    <t/>
  </si>
  <si>
    <t>080</t>
  </si>
  <si>
    <t>MINISTARSTVO ZNANOSTI I OBRAZOVANJA</t>
  </si>
  <si>
    <t>08006</t>
  </si>
  <si>
    <t>Sveučilišta i veleučilišta u Republici Hrvatskoj</t>
  </si>
  <si>
    <t>3705</t>
  </si>
  <si>
    <t>VISOKO OBRAZOVANJE</t>
  </si>
  <si>
    <t>A621003</t>
  </si>
  <si>
    <t>REDOVNA DJELATNOST SVEUČILIŠTA U OSIJEKU</t>
  </si>
  <si>
    <t>0942</t>
  </si>
  <si>
    <t>Drugi stupanj visoke naobrazbe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</si>
  <si>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</si>
  <si>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</si>
  <si>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</si>
  <si>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</si>
  <si>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</si>
  <si>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</si>
  <si>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</si>
  <si>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</si>
  <si>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A622122</t>
  </si>
  <si>
    <t>PROGRAMSKO FINANCIRANJE JAVNIH VISOKIH UČILIŠTA</t>
  </si>
  <si>
    <t>A67909</t>
  </si>
  <si>
    <t>REDOVNA DJELATNOST SVEUČILIŠTA U OSIJEKU (IZ EVIDENCIJSKIH PRIHODA)</t>
  </si>
  <si>
    <t>Vlastiti prihodi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</si>
  <si>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</si>
  <si>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</si>
  <si>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</si>
  <si>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</si>
  <si>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</si>
  <si>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</si>
  <si>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</si>
  <si>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</si>
  <si>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</si>
  <si>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</si>
  <si>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</si>
  <si>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</si>
  <si>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43</t>
  </si>
  <si>
    <t>Ostali prihodi za posebne namjene</t>
  </si>
  <si>
    <t>52</t>
  </si>
  <si>
    <t>Ostale pomoći</t>
  </si>
  <si>
    <t>61</t>
  </si>
  <si>
    <t>Donacije</t>
  </si>
  <si>
    <t>A679091</t>
  </si>
  <si>
    <t>EU PROJEKT SVEUČILIŠTA U OSIJEKU (IZ EVIDENCIJSKIH PRIHODA)</t>
  </si>
  <si>
    <t>Pomoć EU</t>
  </si>
  <si>
    <t>II. POSEBNI DIO - REBALANS 2024.</t>
  </si>
  <si>
    <t>Rebalans 
za 2024.</t>
  </si>
  <si>
    <t>Plan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</si>
</sst>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4" fontId="5" fillId="2" borderId="1" applyNumberFormat="0" applyProtection="0">
      <alignment horizontal="left" vertical="center" indent="1"/>
    </xf>
    <xf numFmtId="4" fontId="5" fillId="2" borderId="1" applyNumberFormat="0" applyProtection="0">
      <alignment horizontal="left" vertical="center" indent="1"/>
    </xf>
    <xf numFmtId="0" fontId="5" fillId="3" borderId="1" applyNumberFormat="0" applyProtection="0">
      <alignment horizontal="left" vertical="center" indent="1"/>
    </xf>
    <xf numFmtId="4" fontId="5" fillId="4" borderId="1" applyNumberFormat="0" applyProtection="0">
      <alignment vertical="center"/>
    </xf>
    <xf numFmtId="0" fontId="5" fillId="5" borderId="1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6" quotePrefix="1" applyFill="1" applyAlignment="1">
      <alignment horizontal="center" vertical="center"/>
    </xf>
    <xf numFmtId="0" fontId="5" fillId="0" borderId="1" xfId="6" quotePrefix="1" applyFill="1">
      <alignment horizontal="left" vertical="center" indent="1"/>
    </xf>
    <xf numFmtId="3" fontId="5" fillId="0" borderId="1" xfId="4" applyNumberFormat="1" applyFill="1">
      <alignment vertical="center"/>
    </xf>
    <xf numFmtId="3" fontId="5" fillId="0" borderId="1" xfId="7" applyNumberFormat="1" applyFill="1">
      <alignment horizontal="right" vertical="center"/>
    </xf>
    <xf numFmtId="0" fontId="5" fillId="0" borderId="1" xfId="6" quotePrefix="1" applyFill="1" applyAlignment="1">
      <alignment horizontal="left" vertical="center" indent="6"/>
    </xf>
    <xf numFmtId="0" fontId="5" fillId="0" borderId="1" xfId="6" quotePrefix="1" applyFill="1" applyAlignment="1">
      <alignment horizontal="left" vertical="center" indent="7"/>
    </xf>
    <xf numFmtId="0" fontId="5" fillId="0" borderId="1" xfId="6" quotePrefix="1" applyFill="1" applyAlignment="1">
      <alignment horizontal="left" vertical="center" indent="8"/>
    </xf>
    <xf numFmtId="0" fontId="5" fillId="0" borderId="1" xfId="6" quotePrefix="1" applyFill="1" applyAlignment="1">
      <alignment horizontal="left" vertical="center" indent="9"/>
    </xf>
    <xf numFmtId="0" fontId="6" fillId="7" borderId="1" xfId="1" quotePrefix="1" applyNumberFormat="1" applyFont="1" applyFill="1">
      <alignment horizontal="left" vertical="center" indent="1"/>
    </xf>
    <xf numFmtId="0" fontId="6" fillId="7" borderId="1" xfId="2" quotePrefix="1" applyNumberFormat="1" applyFont="1" applyFill="1" applyAlignment="1">
      <alignment horizontal="left" vertical="center" wrapText="1" indent="1"/>
    </xf>
    <xf numFmtId="0" fontId="6" fillId="8" borderId="1" xfId="3" quotePrefix="1" applyFont="1" applyFill="1" applyAlignment="1">
      <alignment horizontal="left" vertical="center" indent="3"/>
    </xf>
    <xf numFmtId="0" fontId="6" fillId="8" borderId="1" xfId="3" quotePrefix="1" applyFont="1" applyFill="1">
      <alignment horizontal="left" vertical="center" indent="1"/>
    </xf>
    <xf numFmtId="3" fontId="6" fillId="8" borderId="1" xfId="4" applyNumberFormat="1" applyFont="1" applyFill="1">
      <alignment vertical="center"/>
    </xf>
    <xf numFmtId="0" fontId="7" fillId="8" borderId="1" xfId="5" quotePrefix="1" applyFont="1" applyFill="1" applyAlignment="1">
      <alignment horizontal="left" vertical="center" indent="4"/>
    </xf>
    <xf numFmtId="0" fontId="7" fillId="8" borderId="1" xfId="5" quotePrefix="1" applyFont="1" applyFill="1">
      <alignment horizontal="left" vertical="center" indent="1"/>
    </xf>
    <xf numFmtId="3" fontId="7" fillId="8" borderId="1" xfId="4" applyNumberFormat="1" applyFont="1" applyFill="1">
      <alignment vertical="center"/>
    </xf>
    <xf numFmtId="0" fontId="5" fillId="7" borderId="1" xfId="6" quotePrefix="1" applyFill="1" applyAlignment="1">
      <alignment horizontal="left" vertical="center" indent="5"/>
    </xf>
    <xf numFmtId="0" fontId="5" fillId="7" borderId="1" xfId="6" quotePrefix="1" applyFill="1">
      <alignment horizontal="left" vertical="center" indent="1"/>
    </xf>
    <xf numFmtId="3" fontId="5" fillId="7" borderId="1" xfId="4" applyNumberFormat="1" applyFill="1">
      <alignment vertical="center"/>
    </xf>
    <xf numFmtId="0" fontId="5" fillId="7" borderId="1" xfId="6" quotePrefix="1" applyFill="1" applyAlignment="1">
      <alignment horizontal="center" vertical="center"/>
    </xf>
    <xf numFmtId="0" fontId="5" fillId="7" borderId="1" xfId="6" quotePrefix="1" applyFill="1" applyAlignment="1">
      <alignment horizontal="left" vertical="center" indent="7"/>
    </xf>
    <xf numFmtId="0" fontId="4" fillId="0" borderId="0" xfId="0" applyFont="1" applyAlignment="1">
      <alignment horizontal="center"/>
    </xf>
  </cellXfs>
  <cellStyles count="8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workbookViewId="0">
      <selection activeCell="J26" sqref="J26"/>
    </sheetView>
  </sheetViews>
  <sheetFormatPr defaultRowHeight="15" x14ac:dyDescent="0.25"/>
  <cols>
    <col min="1" max="1" width="17.28515625" customWidth="1"/>
    <col min="2" max="2" width="57.5703125" customWidth="1"/>
    <col min="3" max="3" width="14.140625" customWidth="1"/>
    <col min="4" max="4" width="15.42578125" customWidth="1"/>
  </cols>
  <sheetData>
    <row r="1" spans="1:4" ht="15.75" x14ac:dyDescent="0.25">
      <c r="A1" s="1" t="s">
        <v>0</v>
      </c>
      <c r="B1" s="1"/>
      <c r="C1" s="2"/>
      <c r="D1" s="2"/>
    </row>
    <row r="2" spans="1:4" ht="15.75" x14ac:dyDescent="0.25">
      <c r="A2" s="1" t="s">
        <v>1</v>
      </c>
      <c r="B2" s="1"/>
      <c r="C2" s="2"/>
      <c r="D2" s="2"/>
    </row>
    <row r="3" spans="1:4" ht="23.25" x14ac:dyDescent="0.35">
      <c r="A3" s="26" t="s">
        <v>48</v>
      </c>
      <c r="B3" s="26"/>
      <c r="C3" s="26"/>
      <c r="D3" s="26"/>
    </row>
    <row r="4" spans="1:4" ht="23.25" x14ac:dyDescent="0.35">
      <c r="A4" s="3"/>
      <c r="B4" s="3"/>
      <c r="C4" s="3"/>
      <c r="D4" s="3"/>
    </row>
    <row r="5" spans="1:4" x14ac:dyDescent="0.25">
      <c r="C5" s="4" t="s">
        <v>2</v>
      </c>
      <c r="D5" s="4" t="s">
        <v>2</v>
      </c>
    </row>
    <row r="6" spans="1:4" ht="30" x14ac:dyDescent="0.25">
      <c r="A6" s="13" t="s">
        <v>3</v>
      </c>
      <c r="B6" s="13" t="s">
        <v>3</v>
      </c>
      <c r="C6" s="14" t="s">
        <v>50</v>
      </c>
      <c r="D6" s="14" t="s">
        <v>49</v>
      </c>
    </row>
    <row r="7" spans="1:4" x14ac:dyDescent="0.25">
      <c r="A7" s="15" t="s">
        <v>4</v>
      </c>
      <c r="B7" s="16" t="s">
        <v>5</v>
      </c>
      <c r="C7" s="17">
        <f>C8</f>
        <v>1478447</v>
      </c>
      <c r="D7" s="17">
        <f t="shared" ref="D7:D8" si="0">D8</f>
        <v>2217978</v>
      </c>
    </row>
    <row r="8" spans="1:4" x14ac:dyDescent="0.25">
      <c r="A8" s="15" t="s">
        <v>6</v>
      </c>
      <c r="B8" s="16" t="s">
        <v>7</v>
      </c>
      <c r="C8" s="17">
        <f>C9</f>
        <v>1478447</v>
      </c>
      <c r="D8" s="17">
        <f t="shared" si="0"/>
        <v>2217978</v>
      </c>
    </row>
    <row r="9" spans="1:4" x14ac:dyDescent="0.25">
      <c r="A9" s="18" t="s">
        <v>8</v>
      </c>
      <c r="B9" s="19" t="s">
        <v>9</v>
      </c>
      <c r="C9" s="20">
        <f>C10+C16+C21</f>
        <v>1478447</v>
      </c>
      <c r="D9" s="20">
        <f>D10+D16+D21+D55</f>
        <v>2217978</v>
      </c>
    </row>
    <row r="10" spans="1:4" x14ac:dyDescent="0.25">
      <c r="A10" s="21" t="s">
        <v>10</v>
      </c>
      <c r="B10" s="22" t="s">
        <v>11</v>
      </c>
      <c r="C10" s="23">
        <f>C11</f>
        <v>826735</v>
      </c>
      <c r="D10" s="23">
        <f t="shared" ref="D10:D12" si="1">D11</f>
        <v>935301</v>
      </c>
    </row>
    <row r="11" spans="1:4" x14ac:dyDescent="0.25">
      <c r="A11" s="9" t="s">
        <v>12</v>
      </c>
      <c r="B11" s="6" t="s">
        <v>13</v>
      </c>
      <c r="C11" s="7">
        <f>C12</f>
        <v>826735</v>
      </c>
      <c r="D11" s="7">
        <f t="shared" si="1"/>
        <v>935301</v>
      </c>
    </row>
    <row r="12" spans="1:4" x14ac:dyDescent="0.25">
      <c r="A12" s="10" t="s">
        <v>14</v>
      </c>
      <c r="B12" s="6" t="s">
        <v>15</v>
      </c>
      <c r="C12" s="7">
        <f>C13</f>
        <v>826735</v>
      </c>
      <c r="D12" s="7">
        <f t="shared" si="1"/>
        <v>935301</v>
      </c>
    </row>
    <row r="13" spans="1:4" x14ac:dyDescent="0.25">
      <c r="A13" s="11" t="s">
        <v>16</v>
      </c>
      <c r="B13" s="6" t="s">
        <v>17</v>
      </c>
      <c r="C13" s="7">
        <f>C14+C15</f>
        <v>826735</v>
      </c>
      <c r="D13" s="7">
        <f t="shared" ref="D13" si="2">D14+D15</f>
        <v>935301</v>
      </c>
    </row>
    <row r="14" spans="1:4" x14ac:dyDescent="0.25">
      <c r="A14" s="12" t="s">
        <v>18</v>
      </c>
      <c r="B14" s="6" t="s">
        <v>19</v>
      </c>
      <c r="C14" s="8">
        <v>813989</v>
      </c>
      <c r="D14" s="8">
        <v>918521</v>
      </c>
    </row>
    <row r="15" spans="1:4" x14ac:dyDescent="0.25">
      <c r="A15" s="12" t="s">
        <v>20</v>
      </c>
      <c r="B15" s="6" t="s">
        <v>21</v>
      </c>
      <c r="C15" s="8">
        <v>12746</v>
      </c>
      <c r="D15" s="8">
        <v>16780</v>
      </c>
    </row>
    <row r="16" spans="1:4" x14ac:dyDescent="0.25">
      <c r="A16" s="21" t="s">
        <v>22</v>
      </c>
      <c r="B16" s="22" t="s">
        <v>23</v>
      </c>
      <c r="C16" s="23">
        <f>C17</f>
        <v>52364</v>
      </c>
      <c r="D16" s="23">
        <f t="shared" ref="D16:D19" si="3">D17</f>
        <v>66361</v>
      </c>
    </row>
    <row r="17" spans="1:4" x14ac:dyDescent="0.25">
      <c r="A17" s="9" t="s">
        <v>12</v>
      </c>
      <c r="B17" s="6" t="s">
        <v>13</v>
      </c>
      <c r="C17" s="7">
        <f>C18</f>
        <v>52364</v>
      </c>
      <c r="D17" s="7">
        <f t="shared" si="3"/>
        <v>66361</v>
      </c>
    </row>
    <row r="18" spans="1:4" x14ac:dyDescent="0.25">
      <c r="A18" s="10" t="s">
        <v>14</v>
      </c>
      <c r="B18" s="6" t="s">
        <v>15</v>
      </c>
      <c r="C18" s="7">
        <f>C19</f>
        <v>52364</v>
      </c>
      <c r="D18" s="7">
        <f t="shared" si="3"/>
        <v>66361</v>
      </c>
    </row>
    <row r="19" spans="1:4" x14ac:dyDescent="0.25">
      <c r="A19" s="11" t="s">
        <v>16</v>
      </c>
      <c r="B19" s="6" t="s">
        <v>17</v>
      </c>
      <c r="C19" s="7">
        <f>C20</f>
        <v>52364</v>
      </c>
      <c r="D19" s="7">
        <f t="shared" si="3"/>
        <v>66361</v>
      </c>
    </row>
    <row r="20" spans="1:4" x14ac:dyDescent="0.25">
      <c r="A20" s="12" t="s">
        <v>20</v>
      </c>
      <c r="B20" s="6" t="s">
        <v>21</v>
      </c>
      <c r="C20" s="8">
        <v>52364</v>
      </c>
      <c r="D20" s="8">
        <v>66361</v>
      </c>
    </row>
    <row r="21" spans="1:4" x14ac:dyDescent="0.25">
      <c r="A21" s="21" t="s">
        <v>24</v>
      </c>
      <c r="B21" s="22" t="s">
        <v>25</v>
      </c>
      <c r="C21" s="23">
        <f>C22</f>
        <v>599348</v>
      </c>
      <c r="D21" s="23">
        <f t="shared" ref="D21" si="4">D22</f>
        <v>933146</v>
      </c>
    </row>
    <row r="22" spans="1:4" x14ac:dyDescent="0.25">
      <c r="A22" s="9" t="s">
        <v>12</v>
      </c>
      <c r="B22" s="6" t="s">
        <v>13</v>
      </c>
      <c r="C22" s="7">
        <f>C23+C33+C42+C49</f>
        <v>599348</v>
      </c>
      <c r="D22" s="7">
        <f>D23+D33+D42+D49</f>
        <v>933146</v>
      </c>
    </row>
    <row r="23" spans="1:4" x14ac:dyDescent="0.25">
      <c r="A23" s="25" t="s">
        <v>18</v>
      </c>
      <c r="B23" s="6" t="s">
        <v>26</v>
      </c>
      <c r="C23" s="7">
        <f>C24+C29</f>
        <v>10600</v>
      </c>
      <c r="D23" s="7">
        <f>D24+D29</f>
        <v>10405</v>
      </c>
    </row>
    <row r="24" spans="1:4" x14ac:dyDescent="0.25">
      <c r="A24" s="11" t="s">
        <v>16</v>
      </c>
      <c r="B24" s="6" t="s">
        <v>17</v>
      </c>
      <c r="C24" s="7">
        <f>C25+C26+C27+C28</f>
        <v>0</v>
      </c>
      <c r="D24" s="7">
        <f t="shared" ref="D24" si="5">D25+D26+D27+D28</f>
        <v>0</v>
      </c>
    </row>
    <row r="25" spans="1:4" x14ac:dyDescent="0.25">
      <c r="A25" s="12" t="s">
        <v>18</v>
      </c>
      <c r="B25" s="6" t="s">
        <v>19</v>
      </c>
      <c r="C25" s="8"/>
      <c r="D25" s="8"/>
    </row>
    <row r="26" spans="1:4" x14ac:dyDescent="0.25">
      <c r="A26" s="12" t="s">
        <v>20</v>
      </c>
      <c r="B26" s="6" t="s">
        <v>21</v>
      </c>
      <c r="C26" s="8"/>
      <c r="D26" s="8"/>
    </row>
    <row r="27" spans="1:4" x14ac:dyDescent="0.25">
      <c r="A27" s="12" t="s">
        <v>27</v>
      </c>
      <c r="B27" s="6" t="s">
        <v>28</v>
      </c>
      <c r="C27" s="8"/>
      <c r="D27" s="8"/>
    </row>
    <row r="28" spans="1:4" x14ac:dyDescent="0.25">
      <c r="A28" s="12" t="s">
        <v>29</v>
      </c>
      <c r="B28" s="6" t="s">
        <v>30</v>
      </c>
      <c r="C28" s="8"/>
      <c r="D28" s="8"/>
    </row>
    <row r="29" spans="1:4" x14ac:dyDescent="0.25">
      <c r="A29" s="11" t="s">
        <v>31</v>
      </c>
      <c r="B29" s="6" t="s">
        <v>32</v>
      </c>
      <c r="C29" s="7">
        <f>C30+C31+C32</f>
        <v>10600</v>
      </c>
      <c r="D29" s="7">
        <f t="shared" ref="D29" si="6">D30+D31+D32</f>
        <v>10405</v>
      </c>
    </row>
    <row r="30" spans="1:4" x14ac:dyDescent="0.25">
      <c r="A30" s="12" t="s">
        <v>33</v>
      </c>
      <c r="B30" s="6" t="s">
        <v>34</v>
      </c>
      <c r="C30" s="8"/>
      <c r="D30" s="8"/>
    </row>
    <row r="31" spans="1:4" x14ac:dyDescent="0.25">
      <c r="A31" s="12" t="s">
        <v>35</v>
      </c>
      <c r="B31" s="6" t="s">
        <v>36</v>
      </c>
      <c r="C31" s="8">
        <v>10600</v>
      </c>
      <c r="D31" s="8">
        <v>10405</v>
      </c>
    </row>
    <row r="32" spans="1:4" x14ac:dyDescent="0.25">
      <c r="A32" s="12" t="s">
        <v>37</v>
      </c>
      <c r="B32" s="6" t="s">
        <v>38</v>
      </c>
      <c r="C32" s="8"/>
      <c r="D32" s="8"/>
    </row>
    <row r="33" spans="1:4" x14ac:dyDescent="0.25">
      <c r="A33" s="25" t="s">
        <v>39</v>
      </c>
      <c r="B33" s="6" t="s">
        <v>40</v>
      </c>
      <c r="C33" s="7">
        <f>C34+C39</f>
        <v>101048</v>
      </c>
      <c r="D33" s="7">
        <f t="shared" ref="D33" si="7">D34+D39</f>
        <v>97359</v>
      </c>
    </row>
    <row r="34" spans="1:4" x14ac:dyDescent="0.25">
      <c r="A34" s="11" t="s">
        <v>16</v>
      </c>
      <c r="B34" s="6" t="s">
        <v>17</v>
      </c>
      <c r="C34" s="7">
        <f>C35+C36+C37+C38</f>
        <v>89048</v>
      </c>
      <c r="D34" s="7">
        <f t="shared" ref="D34" si="8">D35+D36+D37+D38</f>
        <v>84059</v>
      </c>
    </row>
    <row r="35" spans="1:4" x14ac:dyDescent="0.25">
      <c r="A35" s="12" t="s">
        <v>18</v>
      </c>
      <c r="B35" s="6" t="s">
        <v>19</v>
      </c>
      <c r="C35" s="8">
        <v>28700</v>
      </c>
      <c r="D35" s="8">
        <v>29300</v>
      </c>
    </row>
    <row r="36" spans="1:4" x14ac:dyDescent="0.25">
      <c r="A36" s="12" t="s">
        <v>20</v>
      </c>
      <c r="B36" s="6" t="s">
        <v>21</v>
      </c>
      <c r="C36" s="8">
        <v>57348</v>
      </c>
      <c r="D36" s="8">
        <v>51506</v>
      </c>
    </row>
    <row r="37" spans="1:4" x14ac:dyDescent="0.25">
      <c r="A37" s="12" t="s">
        <v>27</v>
      </c>
      <c r="B37" s="6" t="s">
        <v>28</v>
      </c>
      <c r="C37" s="8">
        <v>3000</v>
      </c>
      <c r="D37" s="8">
        <v>3253</v>
      </c>
    </row>
    <row r="38" spans="1:4" x14ac:dyDescent="0.25">
      <c r="A38" s="12" t="s">
        <v>29</v>
      </c>
      <c r="B38" s="6" t="s">
        <v>30</v>
      </c>
      <c r="C38" s="8"/>
      <c r="D38" s="8"/>
    </row>
    <row r="39" spans="1:4" x14ac:dyDescent="0.25">
      <c r="A39" s="11" t="s">
        <v>31</v>
      </c>
      <c r="B39" s="6" t="s">
        <v>32</v>
      </c>
      <c r="C39" s="7">
        <f>C40+C41</f>
        <v>12000</v>
      </c>
      <c r="D39" s="7">
        <f t="shared" ref="D39" si="9">D40+D41</f>
        <v>13300</v>
      </c>
    </row>
    <row r="40" spans="1:4" x14ac:dyDescent="0.25">
      <c r="A40" s="12" t="s">
        <v>33</v>
      </c>
      <c r="B40" s="6" t="s">
        <v>34</v>
      </c>
      <c r="C40" s="8"/>
      <c r="D40" s="8"/>
    </row>
    <row r="41" spans="1:4" x14ac:dyDescent="0.25">
      <c r="A41" s="12" t="s">
        <v>35</v>
      </c>
      <c r="B41" s="6" t="s">
        <v>36</v>
      </c>
      <c r="C41" s="8">
        <v>12000</v>
      </c>
      <c r="D41" s="8">
        <v>13300</v>
      </c>
    </row>
    <row r="42" spans="1:4" x14ac:dyDescent="0.25">
      <c r="A42" s="25" t="s">
        <v>41</v>
      </c>
      <c r="B42" s="6" t="s">
        <v>42</v>
      </c>
      <c r="C42" s="7">
        <f>C43+C47</f>
        <v>480800</v>
      </c>
      <c r="D42" s="7">
        <f t="shared" ref="D42" si="10">D43+D47</f>
        <v>825282</v>
      </c>
    </row>
    <row r="43" spans="1:4" x14ac:dyDescent="0.25">
      <c r="A43" s="11" t="s">
        <v>16</v>
      </c>
      <c r="B43" s="6" t="s">
        <v>17</v>
      </c>
      <c r="C43" s="7">
        <f>C44+C45+C46</f>
        <v>444360</v>
      </c>
      <c r="D43" s="7">
        <f t="shared" ref="D43" si="11">D44+D45+D46</f>
        <v>673995</v>
      </c>
    </row>
    <row r="44" spans="1:4" x14ac:dyDescent="0.25">
      <c r="A44" s="12" t="s">
        <v>18</v>
      </c>
      <c r="B44" s="6" t="s">
        <v>19</v>
      </c>
      <c r="C44" s="8">
        <v>394055</v>
      </c>
      <c r="D44" s="8">
        <v>574455</v>
      </c>
    </row>
    <row r="45" spans="1:4" x14ac:dyDescent="0.25">
      <c r="A45" s="12" t="s">
        <v>20</v>
      </c>
      <c r="B45" s="6" t="s">
        <v>21</v>
      </c>
      <c r="C45" s="8">
        <v>50305</v>
      </c>
      <c r="D45" s="8">
        <v>99540</v>
      </c>
    </row>
    <row r="46" spans="1:4" x14ac:dyDescent="0.25">
      <c r="A46" s="12" t="s">
        <v>29</v>
      </c>
      <c r="B46" s="6" t="s">
        <v>30</v>
      </c>
      <c r="C46" s="8"/>
      <c r="D46" s="8"/>
    </row>
    <row r="47" spans="1:4" x14ac:dyDescent="0.25">
      <c r="A47" s="11" t="s">
        <v>31</v>
      </c>
      <c r="B47" s="6" t="s">
        <v>32</v>
      </c>
      <c r="C47" s="7">
        <f>C48</f>
        <v>36440</v>
      </c>
      <c r="D47" s="7">
        <f t="shared" ref="D47" si="12">D48</f>
        <v>151287</v>
      </c>
    </row>
    <row r="48" spans="1:4" x14ac:dyDescent="0.25">
      <c r="A48" s="12" t="s">
        <v>35</v>
      </c>
      <c r="B48" s="6" t="s">
        <v>36</v>
      </c>
      <c r="C48" s="8">
        <v>36440</v>
      </c>
      <c r="D48" s="8">
        <v>151287</v>
      </c>
    </row>
    <row r="49" spans="1:4" x14ac:dyDescent="0.25">
      <c r="A49" s="25" t="s">
        <v>43</v>
      </c>
      <c r="B49" s="6" t="s">
        <v>44</v>
      </c>
      <c r="C49" s="7">
        <f>C50+C53</f>
        <v>6900</v>
      </c>
      <c r="D49" s="7">
        <f t="shared" ref="D49" si="13">D50+D53</f>
        <v>100</v>
      </c>
    </row>
    <row r="50" spans="1:4" x14ac:dyDescent="0.25">
      <c r="A50" s="11" t="s">
        <v>16</v>
      </c>
      <c r="B50" s="6" t="s">
        <v>17</v>
      </c>
      <c r="C50" s="7">
        <f>C51+C52</f>
        <v>0</v>
      </c>
      <c r="D50" s="7">
        <f t="shared" ref="D50" si="14">D51+D52</f>
        <v>100</v>
      </c>
    </row>
    <row r="51" spans="1:4" x14ac:dyDescent="0.25">
      <c r="A51" s="12" t="s">
        <v>18</v>
      </c>
      <c r="B51" s="6" t="s">
        <v>19</v>
      </c>
      <c r="C51" s="8"/>
      <c r="D51" s="8"/>
    </row>
    <row r="52" spans="1:4" x14ac:dyDescent="0.25">
      <c r="A52" s="12" t="s">
        <v>20</v>
      </c>
      <c r="B52" s="6" t="s">
        <v>21</v>
      </c>
      <c r="C52" s="8"/>
      <c r="D52" s="8">
        <v>100</v>
      </c>
    </row>
    <row r="53" spans="1:4" x14ac:dyDescent="0.25">
      <c r="A53" s="11" t="s">
        <v>31</v>
      </c>
      <c r="B53" s="6" t="s">
        <v>32</v>
      </c>
      <c r="C53" s="7">
        <f>C54</f>
        <v>6900</v>
      </c>
      <c r="D53" s="7">
        <f t="shared" ref="D53" si="15">D54</f>
        <v>0</v>
      </c>
    </row>
    <row r="54" spans="1:4" x14ac:dyDescent="0.25">
      <c r="A54" s="12" t="s">
        <v>35</v>
      </c>
      <c r="B54" s="6" t="s">
        <v>36</v>
      </c>
      <c r="C54" s="8">
        <v>6900</v>
      </c>
      <c r="D54" s="8">
        <v>0</v>
      </c>
    </row>
    <row r="55" spans="1:4" x14ac:dyDescent="0.25">
      <c r="A55" s="24" t="s">
        <v>45</v>
      </c>
      <c r="B55" s="22" t="s">
        <v>46</v>
      </c>
      <c r="C55" s="23">
        <f>C56</f>
        <v>0</v>
      </c>
      <c r="D55" s="23">
        <f t="shared" ref="D55" si="16">D56</f>
        <v>283170</v>
      </c>
    </row>
    <row r="56" spans="1:4" x14ac:dyDescent="0.25">
      <c r="A56" s="5" t="s">
        <v>12</v>
      </c>
      <c r="B56" s="6" t="s">
        <v>13</v>
      </c>
      <c r="C56" s="7">
        <f>C57+C60</f>
        <v>0</v>
      </c>
      <c r="D56" s="7">
        <f>D57+D60</f>
        <v>283170</v>
      </c>
    </row>
    <row r="57" spans="1:4" x14ac:dyDescent="0.25">
      <c r="A57" s="5">
        <v>52</v>
      </c>
      <c r="B57" s="6" t="s">
        <v>42</v>
      </c>
      <c r="C57" s="7">
        <f>C58</f>
        <v>0</v>
      </c>
      <c r="D57" s="7">
        <f t="shared" ref="D57:D58" si="17">D58</f>
        <v>275100</v>
      </c>
    </row>
    <row r="58" spans="1:4" x14ac:dyDescent="0.25">
      <c r="A58" s="5" t="s">
        <v>31</v>
      </c>
      <c r="B58" s="6" t="s">
        <v>32</v>
      </c>
      <c r="C58" s="7">
        <f>C59</f>
        <v>0</v>
      </c>
      <c r="D58" s="7">
        <f t="shared" si="17"/>
        <v>275100</v>
      </c>
    </row>
    <row r="59" spans="1:4" x14ac:dyDescent="0.25">
      <c r="A59" s="5" t="s">
        <v>37</v>
      </c>
      <c r="B59" s="6" t="s">
        <v>38</v>
      </c>
      <c r="C59" s="8"/>
      <c r="D59" s="8">
        <v>275100</v>
      </c>
    </row>
    <row r="60" spans="1:4" x14ac:dyDescent="0.25">
      <c r="A60" s="5">
        <v>51</v>
      </c>
      <c r="B60" s="6" t="s">
        <v>47</v>
      </c>
      <c r="C60" s="7">
        <f>+C61+C64</f>
        <v>0</v>
      </c>
      <c r="D60" s="7">
        <f>D61+D64</f>
        <v>8070</v>
      </c>
    </row>
    <row r="61" spans="1:4" x14ac:dyDescent="0.25">
      <c r="A61" s="5" t="s">
        <v>16</v>
      </c>
      <c r="B61" s="6" t="s">
        <v>17</v>
      </c>
      <c r="C61" s="7">
        <f>+C62+C63</f>
        <v>0</v>
      </c>
      <c r="D61" s="7">
        <f>D62+D63</f>
        <v>8070</v>
      </c>
    </row>
    <row r="62" spans="1:4" x14ac:dyDescent="0.25">
      <c r="A62" s="5" t="s">
        <v>18</v>
      </c>
      <c r="B62" s="6" t="s">
        <v>19</v>
      </c>
      <c r="C62" s="8"/>
      <c r="D62" s="8"/>
    </row>
    <row r="63" spans="1:4" x14ac:dyDescent="0.25">
      <c r="A63" s="5" t="s">
        <v>20</v>
      </c>
      <c r="B63" s="6" t="s">
        <v>21</v>
      </c>
      <c r="C63" s="8"/>
      <c r="D63" s="8">
        <v>8070</v>
      </c>
    </row>
  </sheetData>
  <mergeCells count="1">
    <mergeCell ref="A3:D3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2024-11-29T13:11:52Z</cp:lastPrinted>
  <dcterms:created xsi:type="dcterms:W3CDTF">2023-11-29T11:19:36Z</dcterms:created>
  <dcterms:modified xsi:type="dcterms:W3CDTF">2024-11-29T13:12:20Z</dcterms:modified>
</cp:coreProperties>
</file>