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plan_26_27_28_17_10_25\"/>
    </mc:Choice>
  </mc:AlternateContent>
  <bookViews>
    <workbookView xWindow="0" yWindow="0" windowWidth="28800" windowHeight="11610"/>
  </bookViews>
  <sheets>
    <sheet name="Poseban dio 26,27,28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D21" i="7"/>
  <c r="E21" i="7"/>
  <c r="F21" i="7"/>
  <c r="G21" i="7"/>
  <c r="C21" i="7"/>
  <c r="D107" i="7"/>
  <c r="D106" i="7" s="1"/>
  <c r="E107" i="7"/>
  <c r="E106" i="7" s="1"/>
  <c r="F107" i="7"/>
  <c r="F106" i="7" s="1"/>
  <c r="G107" i="7"/>
  <c r="G106" i="7" s="1"/>
  <c r="C107" i="7"/>
  <c r="C106" i="7" s="1"/>
  <c r="C6" i="7" s="1"/>
  <c r="C101" i="7"/>
  <c r="G111" i="7"/>
  <c r="G110" i="7" s="1"/>
  <c r="F111" i="7"/>
  <c r="F110" i="7" s="1"/>
  <c r="E111" i="7"/>
  <c r="E110" i="7" s="1"/>
  <c r="D111" i="7"/>
  <c r="D110" i="7" s="1"/>
  <c r="C111" i="7"/>
  <c r="C110" i="7" s="1"/>
  <c r="G102" i="7"/>
  <c r="G101" i="7" s="1"/>
  <c r="F102" i="7"/>
  <c r="F101" i="7" s="1"/>
  <c r="E102" i="7"/>
  <c r="E101" i="7" s="1"/>
  <c r="D102" i="7"/>
  <c r="D101" i="7" s="1"/>
  <c r="C102" i="7"/>
  <c r="G97" i="7"/>
  <c r="G96" i="7" s="1"/>
  <c r="F97" i="7"/>
  <c r="F96" i="7" s="1"/>
  <c r="E97" i="7"/>
  <c r="E96" i="7" s="1"/>
  <c r="D97" i="7"/>
  <c r="D96" i="7" s="1"/>
  <c r="C97" i="7"/>
  <c r="C96" i="7" s="1"/>
  <c r="D15" i="7"/>
  <c r="E15" i="7"/>
  <c r="G15" i="7"/>
  <c r="D39" i="7"/>
  <c r="E39" i="7"/>
  <c r="F39" i="7"/>
  <c r="G39" i="7"/>
  <c r="C39" i="7"/>
  <c r="D68" i="7"/>
  <c r="E68" i="7"/>
  <c r="F68" i="7"/>
  <c r="D72" i="7"/>
  <c r="E72" i="7"/>
  <c r="F72" i="7"/>
  <c r="C72" i="7"/>
  <c r="C68" i="7"/>
  <c r="D63" i="7"/>
  <c r="E63" i="7"/>
  <c r="F63" i="7"/>
  <c r="G63" i="7"/>
  <c r="C63" i="7"/>
  <c r="D56" i="7"/>
  <c r="E56" i="7"/>
  <c r="F56" i="7"/>
  <c r="G56" i="7"/>
  <c r="C56" i="7"/>
  <c r="D51" i="7"/>
  <c r="E51" i="7"/>
  <c r="F51" i="7"/>
  <c r="G51" i="7"/>
  <c r="D43" i="7"/>
  <c r="E43" i="7"/>
  <c r="F43" i="7"/>
  <c r="G43" i="7"/>
  <c r="C51" i="7"/>
  <c r="C43" i="7"/>
  <c r="D34" i="7"/>
  <c r="E34" i="7"/>
  <c r="F34" i="7"/>
  <c r="G34" i="7"/>
  <c r="C34" i="7"/>
  <c r="D31" i="7"/>
  <c r="E31" i="7"/>
  <c r="F31" i="7"/>
  <c r="G31" i="7"/>
  <c r="D27" i="7"/>
  <c r="E27" i="7"/>
  <c r="F27" i="7"/>
  <c r="G27" i="7"/>
  <c r="C31" i="7"/>
  <c r="C26" i="7"/>
  <c r="C4" i="7" s="1"/>
  <c r="F95" i="7" l="1"/>
  <c r="F6" i="7"/>
  <c r="G95" i="7"/>
  <c r="G6" i="7"/>
  <c r="E95" i="7"/>
  <c r="E6" i="7"/>
  <c r="C95" i="7"/>
  <c r="D95" i="7"/>
  <c r="D6" i="7"/>
  <c r="E26" i="7"/>
  <c r="E4" i="7" s="1"/>
  <c r="D55" i="7"/>
  <c r="D7" i="7" s="1"/>
  <c r="C67" i="7"/>
  <c r="F55" i="7"/>
  <c r="F7" i="7" s="1"/>
  <c r="G55" i="7"/>
  <c r="G7" i="7" s="1"/>
  <c r="E67" i="7"/>
  <c r="D67" i="7"/>
  <c r="F67" i="7"/>
  <c r="D42" i="7"/>
  <c r="G42" i="7"/>
  <c r="F42" i="7"/>
  <c r="E42" i="7"/>
  <c r="G26" i="7"/>
  <c r="G4" i="7" s="1"/>
  <c r="F26" i="7"/>
  <c r="F4" i="7" s="1"/>
  <c r="D26" i="7"/>
  <c r="D4" i="7" s="1"/>
  <c r="F33" i="7"/>
  <c r="F5" i="7" s="1"/>
  <c r="E33" i="7"/>
  <c r="E5" i="7" s="1"/>
  <c r="G33" i="7"/>
  <c r="G5" i="7" s="1"/>
  <c r="D33" i="7"/>
  <c r="D5" i="7" s="1"/>
  <c r="C55" i="7"/>
  <c r="C7" i="7" s="1"/>
  <c r="C42" i="7"/>
  <c r="C33" i="7"/>
  <c r="C5" i="7" s="1"/>
  <c r="E55" i="7"/>
  <c r="E7" i="7" s="1"/>
  <c r="D25" i="7" l="1"/>
  <c r="E25" i="7"/>
  <c r="F25" i="7"/>
  <c r="G25" i="7"/>
  <c r="C25" i="7"/>
  <c r="D14" i="7" l="1"/>
  <c r="E14" i="7"/>
  <c r="F14" i="7"/>
  <c r="G14" i="7"/>
  <c r="C15" i="7"/>
  <c r="C14" i="7" s="1"/>
  <c r="D13" i="7" l="1"/>
  <c r="D12" i="7" s="1"/>
  <c r="D3" i="7"/>
  <c r="C13" i="7"/>
  <c r="C12" i="7" s="1"/>
  <c r="C3" i="7"/>
  <c r="G13" i="7"/>
  <c r="G12" i="7" s="1"/>
  <c r="G3" i="7"/>
  <c r="F13" i="7"/>
  <c r="F12" i="7" s="1"/>
  <c r="F3" i="7"/>
  <c r="E13" i="7"/>
  <c r="E12" i="7" s="1"/>
  <c r="E3" i="7"/>
</calcChain>
</file>

<file path=xl/sharedStrings.xml><?xml version="1.0" encoding="utf-8"?>
<sst xmlns="http://schemas.openxmlformats.org/spreadsheetml/2006/main" count="198" uniqueCount="61">
  <si>
    <t>Opći prihodi i primici</t>
  </si>
  <si>
    <t>Sredstva učešća za pomoći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</si>
  <si>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</si>
  <si>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</si>
  <si>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</si>
  <si>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</si>
  <si>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</si>
  <si>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</si>
  <si>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</si>
  <si>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</si>
  <si>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</si>
  <si>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</si>
  <si>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</si>
  <si>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</si>
  <si>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</si>
  <si>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</si>
  <si>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</si>
  <si>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</si>
  <si>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</si>
  <si>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</si>
  <si>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</si>
  <si>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</si>
  <si>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</si>
  <si>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</si>
  <si>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</si>
  <si>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</si>
  <si>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</si>
  <si>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</si>
  <si>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</si>
  <si>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</si>
  <si>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</si>
  <si>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</si>
  <si>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</si>
  <si>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</si>
  <si>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</si>
  <si>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</si>
  <si>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</si>
  <si>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</si>
  <si>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</si>
  <si>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</si>
  <si>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</si>
  <si>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</si>
  <si>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</si>
  <si>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 xml:space="preserve">BROJČANA OZNAKA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</si>
  <si>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</si>
  <si>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</si>
  <si>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</si>
  <si>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</si>
  <si>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</si>
  <si>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</si>
  <si>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</si>
  <si>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</si>
  <si>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</si>
  <si>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PROGRAMSKO I OSTALO FINANCIRANJE SVEUČILIŠTA U OSIJEKU - IZ EVIDENCIJSKIH PRIHODA</t>
  </si>
  <si>
    <t>Dodatna ulaganja u građevinskim objektima</t>
  </si>
  <si>
    <t>A679071</t>
  </si>
  <si>
    <t>EU PROJEKTI SVEUČILIŠTA U OSIJEKU ( IZ EVIDENCIJSKIH PRIHODA )</t>
  </si>
  <si>
    <t>Ostali prihodi z aposebne namjene</t>
  </si>
  <si>
    <t xml:space="preserve">Pomoći EU </t>
  </si>
  <si>
    <t>17.10.2025.</t>
  </si>
  <si>
    <t>GRADSKA I SVEUČILIŠNA KNJIŽNICA U OSIJEKU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</si>
</sst>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0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 applyAlignment="1">
      <alignment horizontal="left" vertical="center" indent="5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5"/>
    </xf>
    <xf numFmtId="0" fontId="12" fillId="28" borderId="4" xfId="49" quotePrefix="1" applyFill="1">
      <alignment horizontal="left" vertical="center" indent="1"/>
    </xf>
    <xf numFmtId="3" fontId="12" fillId="28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wrapText="1" indent="1"/>
    </xf>
    <xf numFmtId="0" fontId="12" fillId="27" borderId="4" xfId="49" quotePrefix="1" applyFill="1" applyAlignment="1">
      <alignment horizontal="left" vertical="center" wrapText="1" indent="1"/>
    </xf>
    <xf numFmtId="0" fontId="12" fillId="27" borderId="4" xfId="49" quotePrefix="1" applyFill="1" applyAlignment="1">
      <alignment horizontal="center" vertical="center"/>
    </xf>
    <xf numFmtId="0" fontId="12" fillId="0" borderId="0" xfId="49" applyFill="1" applyBorder="1" applyAlignment="1">
      <alignment horizontal="left" vertical="center" indent="9"/>
    </xf>
    <xf numFmtId="3" fontId="0" fillId="0" borderId="0" xfId="0" applyNumberFormat="1" applyFill="1"/>
  </cellXfs>
  <cellStyles count="51">
    <cellStyle name="Normal 2" xfId="3"/>
    <cellStyle name="Normalno" xfId="0" builtinId="0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1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6" sqref="P6"/>
    </sheetView>
  </sheetViews>
  <sheetFormatPr defaultColWidth="9.140625" defaultRowHeight="15" x14ac:dyDescent="0.25"/>
  <cols>
    <col min="1" max="1" width="17.28515625" style="7" customWidth="1"/>
    <col min="2" max="2" width="51.42578125" style="7" customWidth="1"/>
    <col min="3" max="6" width="13.28515625" style="7" customWidth="1"/>
    <col min="7" max="7" width="16" style="7" customWidth="1"/>
    <col min="8" max="16384" width="9.140625" style="7"/>
  </cols>
  <sheetData>
    <row r="2" spans="1:16" ht="51" x14ac:dyDescent="0.25">
      <c r="A2" s="5" t="s">
        <v>43</v>
      </c>
      <c r="B2" s="5" t="s">
        <v>60</v>
      </c>
      <c r="C2" s="5" t="s">
        <v>47</v>
      </c>
      <c r="D2" s="5" t="s">
        <v>48</v>
      </c>
      <c r="E2" s="6" t="s">
        <v>49</v>
      </c>
      <c r="F2" s="6" t="s">
        <v>45</v>
      </c>
      <c r="G2" s="6" t="s">
        <v>50</v>
      </c>
    </row>
    <row r="3" spans="1:16" x14ac:dyDescent="0.25">
      <c r="A3" s="3">
        <v>11</v>
      </c>
      <c r="B3" s="2" t="s">
        <v>0</v>
      </c>
      <c r="C3" s="4">
        <f>C14</f>
        <v>990404.49</v>
      </c>
      <c r="D3" s="4">
        <f t="shared" ref="D3:G3" si="0">D14</f>
        <v>989772</v>
      </c>
      <c r="E3" s="4">
        <f t="shared" si="0"/>
        <v>1180182</v>
      </c>
      <c r="F3" s="4">
        <f t="shared" si="0"/>
        <v>1188910</v>
      </c>
      <c r="G3" s="4">
        <f t="shared" si="0"/>
        <v>1189152</v>
      </c>
      <c r="I3" s="29"/>
      <c r="J3" s="29"/>
      <c r="K3" s="29"/>
      <c r="L3" s="29"/>
      <c r="M3" s="29"/>
      <c r="N3" s="29"/>
      <c r="O3" s="29"/>
      <c r="P3" s="29"/>
    </row>
    <row r="4" spans="1:16" x14ac:dyDescent="0.25">
      <c r="A4" s="3">
        <v>31</v>
      </c>
      <c r="B4" s="2" t="s">
        <v>10</v>
      </c>
      <c r="C4" s="4">
        <f>C26</f>
        <v>5545.29</v>
      </c>
      <c r="D4" s="4">
        <f t="shared" ref="D4:G4" si="1">D26</f>
        <v>1300</v>
      </c>
      <c r="E4" s="4">
        <f t="shared" si="1"/>
        <v>14500</v>
      </c>
      <c r="F4" s="4">
        <f t="shared" si="1"/>
        <v>14900</v>
      </c>
      <c r="G4" s="4">
        <f t="shared" si="1"/>
        <v>14900</v>
      </c>
    </row>
    <row r="5" spans="1:16" x14ac:dyDescent="0.25">
      <c r="A5" s="3">
        <v>43</v>
      </c>
      <c r="B5" s="2" t="s">
        <v>4</v>
      </c>
      <c r="C5" s="4">
        <f>C33</f>
        <v>75270.599999999991</v>
      </c>
      <c r="D5" s="4">
        <f>D33+D101</f>
        <v>114344</v>
      </c>
      <c r="E5" s="4">
        <f t="shared" ref="E5:G5" si="2">E33</f>
        <v>109540</v>
      </c>
      <c r="F5" s="4">
        <f t="shared" si="2"/>
        <v>108679</v>
      </c>
      <c r="G5" s="4">
        <f t="shared" si="2"/>
        <v>106919</v>
      </c>
    </row>
    <row r="6" spans="1:16" x14ac:dyDescent="0.25">
      <c r="A6" s="3">
        <v>51</v>
      </c>
      <c r="B6" s="2" t="s">
        <v>6</v>
      </c>
      <c r="C6" s="4">
        <f>C106</f>
        <v>2920</v>
      </c>
      <c r="D6" s="4">
        <f t="shared" ref="D6:G6" si="3">D106</f>
        <v>13220</v>
      </c>
      <c r="E6" s="4">
        <f t="shared" si="3"/>
        <v>0</v>
      </c>
      <c r="F6" s="4">
        <f t="shared" si="3"/>
        <v>0</v>
      </c>
      <c r="G6" s="4">
        <f t="shared" si="3"/>
        <v>0</v>
      </c>
    </row>
    <row r="7" spans="1:16" x14ac:dyDescent="0.25">
      <c r="A7" s="3">
        <v>52</v>
      </c>
      <c r="B7" s="2" t="s">
        <v>7</v>
      </c>
      <c r="C7" s="4">
        <f>C55</f>
        <v>826374.56675203005</v>
      </c>
      <c r="D7" s="4">
        <f>D55+D110</f>
        <v>574386</v>
      </c>
      <c r="E7" s="4">
        <f t="shared" ref="E7:G7" si="4">E55</f>
        <v>540000</v>
      </c>
      <c r="F7" s="4">
        <f t="shared" si="4"/>
        <v>555023</v>
      </c>
      <c r="G7" s="4">
        <f t="shared" si="4"/>
        <v>562148</v>
      </c>
    </row>
    <row r="8" spans="1:16" x14ac:dyDescent="0.25">
      <c r="A8" s="3">
        <v>61</v>
      </c>
      <c r="B8" s="2" t="s">
        <v>8</v>
      </c>
      <c r="C8" s="4"/>
      <c r="D8" s="4"/>
      <c r="E8" s="4"/>
      <c r="F8" s="4"/>
      <c r="G8" s="4"/>
    </row>
    <row r="9" spans="1:16" x14ac:dyDescent="0.25">
      <c r="A9" s="3">
        <v>581</v>
      </c>
      <c r="B9" s="2" t="s">
        <v>11</v>
      </c>
      <c r="C9" s="4"/>
      <c r="D9" s="4"/>
      <c r="E9" s="4"/>
      <c r="F9" s="4"/>
      <c r="G9" s="4"/>
    </row>
    <row r="10" spans="1:16" x14ac:dyDescent="0.25">
      <c r="A10" s="12">
        <v>5761</v>
      </c>
      <c r="B10" s="13" t="s">
        <v>15</v>
      </c>
      <c r="C10" s="14"/>
      <c r="D10" s="14"/>
      <c r="E10" s="14"/>
      <c r="F10" s="14"/>
      <c r="G10" s="14"/>
    </row>
    <row r="11" spans="1:16" x14ac:dyDescent="0.25">
      <c r="A11" s="15">
        <v>563</v>
      </c>
      <c r="B11" s="16" t="s">
        <v>14</v>
      </c>
      <c r="C11" s="17"/>
      <c r="D11" s="17"/>
      <c r="E11" s="17"/>
      <c r="F11" s="17"/>
      <c r="G11" s="17"/>
    </row>
    <row r="12" spans="1:16" x14ac:dyDescent="0.25">
      <c r="A12" s="9" t="s">
        <v>40</v>
      </c>
      <c r="B12" s="10" t="s">
        <v>41</v>
      </c>
      <c r="C12" s="11">
        <f>C13+C25+C95</f>
        <v>1900614.9467520299</v>
      </c>
      <c r="D12" s="11">
        <f>D13+D25+D95</f>
        <v>1693022</v>
      </c>
      <c r="E12" s="11">
        <f t="shared" ref="E12:G12" si="5">E13+E25</f>
        <v>1844222</v>
      </c>
      <c r="F12" s="11">
        <f t="shared" si="5"/>
        <v>1867512</v>
      </c>
      <c r="G12" s="11">
        <f t="shared" si="5"/>
        <v>1873119</v>
      </c>
    </row>
    <row r="13" spans="1:16" x14ac:dyDescent="0.25">
      <c r="A13" s="22" t="s">
        <v>51</v>
      </c>
      <c r="B13" s="23" t="s">
        <v>2</v>
      </c>
      <c r="C13" s="24">
        <f>C14</f>
        <v>990404.49</v>
      </c>
      <c r="D13" s="24">
        <f t="shared" ref="D13:G13" si="6">D14</f>
        <v>989772</v>
      </c>
      <c r="E13" s="24">
        <f t="shared" si="6"/>
        <v>1180182</v>
      </c>
      <c r="F13" s="24">
        <f t="shared" si="6"/>
        <v>1188910</v>
      </c>
      <c r="G13" s="24">
        <f t="shared" si="6"/>
        <v>1189152</v>
      </c>
    </row>
    <row r="14" spans="1:16" x14ac:dyDescent="0.25">
      <c r="A14" s="18" t="s">
        <v>25</v>
      </c>
      <c r="B14" s="20" t="s">
        <v>0</v>
      </c>
      <c r="C14" s="21">
        <f>C15+C21</f>
        <v>990404.49</v>
      </c>
      <c r="D14" s="21">
        <f t="shared" ref="D14:G14" si="7">D15+D21</f>
        <v>989772</v>
      </c>
      <c r="E14" s="21">
        <f t="shared" si="7"/>
        <v>1180182</v>
      </c>
      <c r="F14" s="21">
        <f t="shared" si="7"/>
        <v>1188910</v>
      </c>
      <c r="G14" s="21">
        <f t="shared" si="7"/>
        <v>1189152</v>
      </c>
    </row>
    <row r="15" spans="1:16" x14ac:dyDescent="0.25">
      <c r="A15" s="3">
        <v>3</v>
      </c>
      <c r="B15" s="2" t="s">
        <v>44</v>
      </c>
      <c r="C15" s="4">
        <f>C16+C17</f>
        <v>990404.49</v>
      </c>
      <c r="D15" s="4">
        <f t="shared" ref="D15:G15" si="8">D16+D17</f>
        <v>989772</v>
      </c>
      <c r="E15" s="4">
        <f t="shared" si="8"/>
        <v>1177768</v>
      </c>
      <c r="F15" s="4">
        <f t="shared" si="8"/>
        <v>1183100</v>
      </c>
      <c r="G15" s="4">
        <f t="shared" si="8"/>
        <v>1181777</v>
      </c>
    </row>
    <row r="16" spans="1:16" x14ac:dyDescent="0.25">
      <c r="A16" s="8" t="s">
        <v>9</v>
      </c>
      <c r="B16" s="2" t="s">
        <v>27</v>
      </c>
      <c r="C16" s="4">
        <v>907231.42</v>
      </c>
      <c r="D16" s="4">
        <v>919023</v>
      </c>
      <c r="E16" s="4">
        <v>1074861</v>
      </c>
      <c r="F16" s="4">
        <v>1079345</v>
      </c>
      <c r="G16" s="4">
        <v>1075130</v>
      </c>
    </row>
    <row r="17" spans="1:7" x14ac:dyDescent="0.25">
      <c r="A17" s="8" t="s">
        <v>16</v>
      </c>
      <c r="B17" s="2" t="s">
        <v>26</v>
      </c>
      <c r="C17" s="4">
        <v>83173.070000000007</v>
      </c>
      <c r="D17" s="4">
        <v>70749</v>
      </c>
      <c r="E17" s="4">
        <v>102907</v>
      </c>
      <c r="F17" s="4">
        <v>103755</v>
      </c>
      <c r="G17" s="4">
        <v>106647</v>
      </c>
    </row>
    <row r="18" spans="1:7" x14ac:dyDescent="0.25">
      <c r="A18" s="8" t="s">
        <v>17</v>
      </c>
      <c r="B18" s="2" t="s">
        <v>28</v>
      </c>
      <c r="C18" s="4"/>
      <c r="D18" s="4"/>
      <c r="E18" s="4"/>
      <c r="F18" s="4"/>
      <c r="G18" s="4"/>
    </row>
    <row r="19" spans="1:7" x14ac:dyDescent="0.25">
      <c r="A19" s="8" t="s">
        <v>18</v>
      </c>
      <c r="B19" s="2" t="s">
        <v>29</v>
      </c>
      <c r="C19" s="4"/>
      <c r="D19" s="4"/>
      <c r="E19" s="4"/>
      <c r="F19" s="4"/>
      <c r="G19" s="4"/>
    </row>
    <row r="20" spans="1:7" x14ac:dyDescent="0.25">
      <c r="A20" s="8" t="s">
        <v>21</v>
      </c>
      <c r="B20" s="2" t="s">
        <v>33</v>
      </c>
      <c r="C20" s="4"/>
      <c r="D20" s="4"/>
      <c r="E20" s="4"/>
      <c r="F20" s="4"/>
      <c r="G20" s="4"/>
    </row>
    <row r="21" spans="1:7" x14ac:dyDescent="0.25">
      <c r="A21" s="3">
        <v>4</v>
      </c>
      <c r="B21" s="2" t="s">
        <v>46</v>
      </c>
      <c r="C21" s="4">
        <f>C22+C23+C24</f>
        <v>0</v>
      </c>
      <c r="D21" s="4">
        <f t="shared" ref="D21:G21" si="9">D22+D23+D24</f>
        <v>0</v>
      </c>
      <c r="E21" s="4">
        <f t="shared" si="9"/>
        <v>2414</v>
      </c>
      <c r="F21" s="4">
        <f t="shared" si="9"/>
        <v>5810</v>
      </c>
      <c r="G21" s="4">
        <f t="shared" si="9"/>
        <v>7375</v>
      </c>
    </row>
    <row r="22" spans="1:7" x14ac:dyDescent="0.25">
      <c r="A22" s="8" t="s">
        <v>19</v>
      </c>
      <c r="B22" s="2" t="s">
        <v>37</v>
      </c>
      <c r="C22" s="4"/>
      <c r="D22" s="4"/>
      <c r="E22" s="4"/>
      <c r="F22" s="4"/>
      <c r="G22" s="4"/>
    </row>
    <row r="23" spans="1:7" x14ac:dyDescent="0.25">
      <c r="A23" s="8" t="s">
        <v>20</v>
      </c>
      <c r="B23" s="2" t="s">
        <v>30</v>
      </c>
      <c r="C23" s="4"/>
      <c r="D23" s="4"/>
      <c r="E23" s="4">
        <v>2414</v>
      </c>
      <c r="F23" s="4">
        <v>5810</v>
      </c>
      <c r="G23" s="4">
        <v>7375</v>
      </c>
    </row>
    <row r="24" spans="1:7" x14ac:dyDescent="0.25">
      <c r="A24" s="8" t="s">
        <v>22</v>
      </c>
      <c r="B24" s="2" t="s">
        <v>31</v>
      </c>
      <c r="C24" s="4"/>
      <c r="D24" s="4"/>
      <c r="E24" s="4"/>
      <c r="F24" s="4"/>
      <c r="G24" s="4"/>
    </row>
    <row r="25" spans="1:7" ht="22.5" x14ac:dyDescent="0.25">
      <c r="A25" s="22" t="s">
        <v>52</v>
      </c>
      <c r="B25" s="25" t="s">
        <v>53</v>
      </c>
      <c r="C25" s="24">
        <f>C26+C33+C42+C55+C67</f>
        <v>907290.45675203006</v>
      </c>
      <c r="D25" s="24">
        <f t="shared" ref="D25:G25" si="10">D26+D33+D42+D55+D67</f>
        <v>643030</v>
      </c>
      <c r="E25" s="24">
        <f t="shared" si="10"/>
        <v>664040</v>
      </c>
      <c r="F25" s="24">
        <f t="shared" si="10"/>
        <v>678602</v>
      </c>
      <c r="G25" s="24">
        <f t="shared" si="10"/>
        <v>683967</v>
      </c>
    </row>
    <row r="26" spans="1:7" x14ac:dyDescent="0.25">
      <c r="A26" s="18" t="s">
        <v>9</v>
      </c>
      <c r="B26" s="20" t="s">
        <v>10</v>
      </c>
      <c r="C26" s="21">
        <f>C27+C31</f>
        <v>5545.29</v>
      </c>
      <c r="D26" s="21">
        <f t="shared" ref="D26:G26" si="11">D27+D31</f>
        <v>1300</v>
      </c>
      <c r="E26" s="21">
        <f t="shared" si="11"/>
        <v>14500</v>
      </c>
      <c r="F26" s="21">
        <f t="shared" si="11"/>
        <v>14900</v>
      </c>
      <c r="G26" s="21">
        <f t="shared" si="11"/>
        <v>14900</v>
      </c>
    </row>
    <row r="27" spans="1:7" x14ac:dyDescent="0.25">
      <c r="A27" s="3">
        <v>3</v>
      </c>
      <c r="B27" s="2" t="s">
        <v>44</v>
      </c>
      <c r="C27" s="4"/>
      <c r="D27" s="4">
        <f t="shared" ref="D27:G27" si="12">D28+D29+D30</f>
        <v>0</v>
      </c>
      <c r="E27" s="4">
        <f t="shared" si="12"/>
        <v>0</v>
      </c>
      <c r="F27" s="4">
        <f t="shared" si="12"/>
        <v>0</v>
      </c>
      <c r="G27" s="4">
        <f t="shared" si="12"/>
        <v>0</v>
      </c>
    </row>
    <row r="28" spans="1:7" x14ac:dyDescent="0.25">
      <c r="A28" s="8" t="s">
        <v>9</v>
      </c>
      <c r="B28" s="2" t="s">
        <v>27</v>
      </c>
      <c r="C28" s="4"/>
      <c r="D28" s="4"/>
      <c r="E28" s="4"/>
      <c r="F28" s="4"/>
      <c r="G28" s="4"/>
    </row>
    <row r="29" spans="1:7" x14ac:dyDescent="0.25">
      <c r="A29" s="8" t="s">
        <v>16</v>
      </c>
      <c r="B29" s="2" t="s">
        <v>26</v>
      </c>
      <c r="C29" s="4"/>
      <c r="D29" s="4"/>
      <c r="E29" s="4"/>
      <c r="F29" s="4"/>
      <c r="G29" s="4"/>
    </row>
    <row r="30" spans="1:7" x14ac:dyDescent="0.25">
      <c r="A30" s="8" t="s">
        <v>17</v>
      </c>
      <c r="B30" s="2" t="s">
        <v>28</v>
      </c>
      <c r="C30" s="4"/>
      <c r="D30" s="4"/>
      <c r="E30" s="4"/>
      <c r="F30" s="4"/>
      <c r="G30" s="4"/>
    </row>
    <row r="31" spans="1:7" x14ac:dyDescent="0.25">
      <c r="A31" s="3">
        <v>4</v>
      </c>
      <c r="B31" s="2" t="s">
        <v>46</v>
      </c>
      <c r="C31" s="4">
        <f>C32</f>
        <v>5545.29</v>
      </c>
      <c r="D31" s="4">
        <f t="shared" ref="D31:G31" si="13">D32</f>
        <v>1300</v>
      </c>
      <c r="E31" s="4">
        <f t="shared" si="13"/>
        <v>14500</v>
      </c>
      <c r="F31" s="4">
        <f t="shared" si="13"/>
        <v>14900</v>
      </c>
      <c r="G31" s="4">
        <f t="shared" si="13"/>
        <v>14900</v>
      </c>
    </row>
    <row r="32" spans="1:7" x14ac:dyDescent="0.25">
      <c r="A32" s="8" t="s">
        <v>20</v>
      </c>
      <c r="B32" s="2" t="s">
        <v>30</v>
      </c>
      <c r="C32" s="4">
        <v>5545.29</v>
      </c>
      <c r="D32" s="4">
        <v>1300</v>
      </c>
      <c r="E32" s="4">
        <v>14500</v>
      </c>
      <c r="F32" s="4">
        <v>14900</v>
      </c>
      <c r="G32" s="4">
        <v>14900</v>
      </c>
    </row>
    <row r="33" spans="1:7" x14ac:dyDescent="0.25">
      <c r="A33" s="18" t="s">
        <v>3</v>
      </c>
      <c r="B33" s="20" t="s">
        <v>4</v>
      </c>
      <c r="C33" s="21">
        <f>C34+C39</f>
        <v>75270.599999999991</v>
      </c>
      <c r="D33" s="21">
        <f t="shared" ref="D33:G33" si="14">D34+D39</f>
        <v>72344</v>
      </c>
      <c r="E33" s="21">
        <f t="shared" si="14"/>
        <v>109540</v>
      </c>
      <c r="F33" s="21">
        <f t="shared" si="14"/>
        <v>108679</v>
      </c>
      <c r="G33" s="21">
        <f t="shared" si="14"/>
        <v>106919</v>
      </c>
    </row>
    <row r="34" spans="1:7" x14ac:dyDescent="0.25">
      <c r="A34" s="3">
        <v>3</v>
      </c>
      <c r="B34" s="2" t="s">
        <v>44</v>
      </c>
      <c r="C34" s="4">
        <f>C35+C36+C37+C38</f>
        <v>56345.979999999996</v>
      </c>
      <c r="D34" s="4">
        <f t="shared" ref="D34:G34" si="15">D35+D36+D37+D38</f>
        <v>66344</v>
      </c>
      <c r="E34" s="4">
        <f t="shared" si="15"/>
        <v>94540</v>
      </c>
      <c r="F34" s="4">
        <f t="shared" si="15"/>
        <v>98219</v>
      </c>
      <c r="G34" s="4">
        <f t="shared" si="15"/>
        <v>95219</v>
      </c>
    </row>
    <row r="35" spans="1:7" x14ac:dyDescent="0.25">
      <c r="A35" s="8" t="s">
        <v>9</v>
      </c>
      <c r="B35" s="2" t="s">
        <v>27</v>
      </c>
      <c r="C35" s="4">
        <v>33600</v>
      </c>
      <c r="D35" s="4">
        <v>22400</v>
      </c>
      <c r="E35" s="4">
        <v>34200</v>
      </c>
      <c r="F35" s="4">
        <v>34200</v>
      </c>
      <c r="G35" s="4">
        <v>34200</v>
      </c>
    </row>
    <row r="36" spans="1:7" x14ac:dyDescent="0.25">
      <c r="A36" s="8" t="s">
        <v>16</v>
      </c>
      <c r="B36" s="2" t="s">
        <v>26</v>
      </c>
      <c r="C36" s="4">
        <v>19687.98</v>
      </c>
      <c r="D36" s="4">
        <v>40690</v>
      </c>
      <c r="E36" s="4">
        <v>57240</v>
      </c>
      <c r="F36" s="4">
        <v>60919</v>
      </c>
      <c r="G36" s="4">
        <v>57919</v>
      </c>
    </row>
    <row r="37" spans="1:7" x14ac:dyDescent="0.25">
      <c r="A37" s="8" t="s">
        <v>17</v>
      </c>
      <c r="B37" s="2" t="s">
        <v>28</v>
      </c>
      <c r="C37" s="4">
        <v>3058</v>
      </c>
      <c r="D37" s="4">
        <v>3254</v>
      </c>
      <c r="E37" s="4">
        <v>3100</v>
      </c>
      <c r="F37" s="4">
        <v>3100</v>
      </c>
      <c r="G37" s="4">
        <v>3100</v>
      </c>
    </row>
    <row r="38" spans="1:7" x14ac:dyDescent="0.25">
      <c r="A38" s="8" t="s">
        <v>18</v>
      </c>
      <c r="B38" s="2" t="s">
        <v>29</v>
      </c>
      <c r="C38" s="4"/>
      <c r="D38" s="4"/>
      <c r="E38" s="4"/>
      <c r="F38" s="4"/>
      <c r="G38" s="4"/>
    </row>
    <row r="39" spans="1:7" x14ac:dyDescent="0.25">
      <c r="A39" s="3">
        <v>4</v>
      </c>
      <c r="B39" s="2" t="s">
        <v>46</v>
      </c>
      <c r="C39" s="4">
        <f>C40+C41</f>
        <v>18924.62</v>
      </c>
      <c r="D39" s="4">
        <f t="shared" ref="D39:G39" si="16">D40+D41</f>
        <v>6000</v>
      </c>
      <c r="E39" s="4">
        <f t="shared" si="16"/>
        <v>15000</v>
      </c>
      <c r="F39" s="4">
        <f t="shared" si="16"/>
        <v>10460</v>
      </c>
      <c r="G39" s="4">
        <f t="shared" si="16"/>
        <v>11700</v>
      </c>
    </row>
    <row r="40" spans="1:7" x14ac:dyDescent="0.25">
      <c r="A40" s="8" t="s">
        <v>20</v>
      </c>
      <c r="B40" s="2" t="s">
        <v>30</v>
      </c>
      <c r="C40" s="4">
        <v>13762.63</v>
      </c>
      <c r="D40" s="4">
        <v>6000</v>
      </c>
      <c r="E40" s="4">
        <v>15000</v>
      </c>
      <c r="F40" s="4">
        <v>10460</v>
      </c>
      <c r="G40" s="4">
        <v>11700</v>
      </c>
    </row>
    <row r="41" spans="1:7" x14ac:dyDescent="0.25">
      <c r="A41" s="8">
        <v>45</v>
      </c>
      <c r="B41" s="2" t="s">
        <v>54</v>
      </c>
      <c r="C41" s="4">
        <v>5161.99</v>
      </c>
      <c r="D41" s="4"/>
      <c r="E41" s="4"/>
      <c r="F41" s="4"/>
      <c r="G41" s="4"/>
    </row>
    <row r="42" spans="1:7" x14ac:dyDescent="0.25">
      <c r="A42" s="18" t="s">
        <v>5</v>
      </c>
      <c r="B42" s="20" t="s">
        <v>6</v>
      </c>
      <c r="C42" s="21">
        <f>C43+C51</f>
        <v>0</v>
      </c>
      <c r="D42" s="21">
        <f t="shared" ref="D42:G42" si="17">D43+D51</f>
        <v>0</v>
      </c>
      <c r="E42" s="21">
        <f t="shared" si="17"/>
        <v>0</v>
      </c>
      <c r="F42" s="21">
        <f t="shared" si="17"/>
        <v>0</v>
      </c>
      <c r="G42" s="21">
        <f t="shared" si="17"/>
        <v>0</v>
      </c>
    </row>
    <row r="43" spans="1:7" x14ac:dyDescent="0.25">
      <c r="A43" s="3">
        <v>3</v>
      </c>
      <c r="B43" s="2" t="s">
        <v>44</v>
      </c>
      <c r="C43" s="4">
        <f>C44+C45+C46+C47+C48+C49+C50</f>
        <v>0</v>
      </c>
      <c r="D43" s="4">
        <f t="shared" ref="D43:G43" si="18">D44+D45+D46+D47+D48+D49+D50</f>
        <v>0</v>
      </c>
      <c r="E43" s="4">
        <f t="shared" si="18"/>
        <v>0</v>
      </c>
      <c r="F43" s="4">
        <f t="shared" si="18"/>
        <v>0</v>
      </c>
      <c r="G43" s="4">
        <f t="shared" si="18"/>
        <v>0</v>
      </c>
    </row>
    <row r="44" spans="1:7" x14ac:dyDescent="0.25">
      <c r="A44" s="8" t="s">
        <v>9</v>
      </c>
      <c r="B44" s="2" t="s">
        <v>27</v>
      </c>
      <c r="C44" s="4"/>
      <c r="D44" s="4"/>
      <c r="E44" s="4"/>
      <c r="F44" s="4"/>
      <c r="G44" s="4"/>
    </row>
    <row r="45" spans="1:7" x14ac:dyDescent="0.25">
      <c r="A45" s="8" t="s">
        <v>16</v>
      </c>
      <c r="B45" s="2" t="s">
        <v>26</v>
      </c>
      <c r="C45" s="4"/>
      <c r="D45" s="4"/>
      <c r="E45" s="4"/>
      <c r="F45" s="4"/>
      <c r="G45" s="4"/>
    </row>
    <row r="46" spans="1:7" x14ac:dyDescent="0.25">
      <c r="A46" s="8" t="s">
        <v>17</v>
      </c>
      <c r="B46" s="2" t="s">
        <v>28</v>
      </c>
      <c r="C46" s="4"/>
      <c r="D46" s="4"/>
      <c r="E46" s="4"/>
      <c r="F46" s="4"/>
      <c r="G46" s="4"/>
    </row>
    <row r="47" spans="1:7" x14ac:dyDescent="0.25">
      <c r="A47" s="8" t="s">
        <v>24</v>
      </c>
      <c r="B47" s="2" t="s">
        <v>34</v>
      </c>
      <c r="C47" s="4"/>
      <c r="D47" s="4"/>
      <c r="E47" s="4"/>
      <c r="F47" s="4"/>
      <c r="G47" s="4"/>
    </row>
    <row r="48" spans="1:7" x14ac:dyDescent="0.25">
      <c r="A48" s="8" t="s">
        <v>23</v>
      </c>
      <c r="B48" s="2" t="s">
        <v>32</v>
      </c>
      <c r="C48" s="4"/>
      <c r="D48" s="4"/>
      <c r="E48" s="4"/>
      <c r="F48" s="4"/>
      <c r="G48" s="4"/>
    </row>
    <row r="49" spans="1:7" x14ac:dyDescent="0.25">
      <c r="A49" s="8" t="s">
        <v>18</v>
      </c>
      <c r="B49" s="2" t="s">
        <v>29</v>
      </c>
      <c r="C49" s="4"/>
      <c r="D49" s="4"/>
      <c r="E49" s="4"/>
      <c r="F49" s="4"/>
      <c r="G49" s="4"/>
    </row>
    <row r="50" spans="1:7" x14ac:dyDescent="0.25">
      <c r="A50" s="8" t="s">
        <v>21</v>
      </c>
      <c r="B50" s="2" t="s">
        <v>33</v>
      </c>
      <c r="C50" s="4"/>
      <c r="D50" s="4"/>
      <c r="E50" s="4"/>
      <c r="F50" s="4"/>
      <c r="G50" s="4"/>
    </row>
    <row r="51" spans="1:7" x14ac:dyDescent="0.25">
      <c r="A51" s="3">
        <v>4</v>
      </c>
      <c r="B51" s="2" t="s">
        <v>46</v>
      </c>
      <c r="C51" s="4">
        <f>C52+C53+C54</f>
        <v>0</v>
      </c>
      <c r="D51" s="4">
        <f t="shared" ref="D51:G51" si="19">D52+D53+D54</f>
        <v>0</v>
      </c>
      <c r="E51" s="4">
        <f t="shared" si="19"/>
        <v>0</v>
      </c>
      <c r="F51" s="4">
        <f t="shared" si="19"/>
        <v>0</v>
      </c>
      <c r="G51" s="4">
        <f t="shared" si="19"/>
        <v>0</v>
      </c>
    </row>
    <row r="52" spans="1:7" x14ac:dyDescent="0.25">
      <c r="A52" s="8" t="s">
        <v>19</v>
      </c>
      <c r="B52" s="2" t="s">
        <v>37</v>
      </c>
      <c r="C52" s="4"/>
      <c r="D52" s="4"/>
      <c r="E52" s="4"/>
      <c r="F52" s="4"/>
      <c r="G52" s="4"/>
    </row>
    <row r="53" spans="1:7" x14ac:dyDescent="0.25">
      <c r="A53" s="8" t="s">
        <v>20</v>
      </c>
      <c r="B53" s="2" t="s">
        <v>30</v>
      </c>
      <c r="C53" s="4"/>
      <c r="D53" s="4"/>
      <c r="E53" s="4"/>
      <c r="F53" s="4"/>
      <c r="G53" s="4"/>
    </row>
    <row r="54" spans="1:7" x14ac:dyDescent="0.25">
      <c r="A54" s="8" t="s">
        <v>22</v>
      </c>
      <c r="B54" s="2" t="s">
        <v>31</v>
      </c>
      <c r="C54" s="4"/>
      <c r="D54" s="4"/>
      <c r="E54" s="4"/>
      <c r="F54" s="4"/>
      <c r="G54" s="4"/>
    </row>
    <row r="55" spans="1:7" x14ac:dyDescent="0.25">
      <c r="A55" s="18" t="s">
        <v>36</v>
      </c>
      <c r="B55" s="20" t="s">
        <v>7</v>
      </c>
      <c r="C55" s="21">
        <f>C56+C63</f>
        <v>826374.56675203005</v>
      </c>
      <c r="D55" s="21">
        <f t="shared" ref="D55:G55" si="20">D56+D63</f>
        <v>569386</v>
      </c>
      <c r="E55" s="21">
        <f t="shared" si="20"/>
        <v>540000</v>
      </c>
      <c r="F55" s="21">
        <f t="shared" si="20"/>
        <v>555023</v>
      </c>
      <c r="G55" s="21">
        <f t="shared" si="20"/>
        <v>562148</v>
      </c>
    </row>
    <row r="56" spans="1:7" x14ac:dyDescent="0.25">
      <c r="A56" s="3">
        <v>3</v>
      </c>
      <c r="B56" s="2" t="s">
        <v>44</v>
      </c>
      <c r="C56" s="4">
        <f>C57+C58+C59+C60+C61+C62</f>
        <v>675202.56675203005</v>
      </c>
      <c r="D56" s="4">
        <f t="shared" ref="D56:G56" si="21">D57+D58+D59+D60+D61+D62</f>
        <v>541898</v>
      </c>
      <c r="E56" s="4">
        <f t="shared" si="21"/>
        <v>529000</v>
      </c>
      <c r="F56" s="4">
        <f t="shared" si="21"/>
        <v>538075</v>
      </c>
      <c r="G56" s="4">
        <f t="shared" si="21"/>
        <v>545450</v>
      </c>
    </row>
    <row r="57" spans="1:7" x14ac:dyDescent="0.25">
      <c r="A57" s="8" t="s">
        <v>9</v>
      </c>
      <c r="B57" s="2" t="s">
        <v>27</v>
      </c>
      <c r="C57" s="4">
        <v>555484.78675203002</v>
      </c>
      <c r="D57" s="4">
        <v>464925</v>
      </c>
      <c r="E57" s="4">
        <v>492050</v>
      </c>
      <c r="F57" s="4">
        <v>500625</v>
      </c>
      <c r="G57" s="4">
        <v>508000</v>
      </c>
    </row>
    <row r="58" spans="1:7" x14ac:dyDescent="0.25">
      <c r="A58" s="8" t="s">
        <v>16</v>
      </c>
      <c r="B58" s="2" t="s">
        <v>26</v>
      </c>
      <c r="C58" s="4">
        <v>119717.78</v>
      </c>
      <c r="D58" s="4">
        <v>76973</v>
      </c>
      <c r="E58" s="4">
        <v>36950</v>
      </c>
      <c r="F58" s="4">
        <v>37450</v>
      </c>
      <c r="G58" s="4">
        <v>37450</v>
      </c>
    </row>
    <row r="59" spans="1:7" x14ac:dyDescent="0.25">
      <c r="A59" s="8" t="s">
        <v>17</v>
      </c>
      <c r="B59" s="2" t="s">
        <v>28</v>
      </c>
      <c r="C59" s="4"/>
      <c r="D59" s="4"/>
      <c r="E59" s="4"/>
      <c r="F59" s="4"/>
      <c r="G59" s="4"/>
    </row>
    <row r="60" spans="1:7" x14ac:dyDescent="0.25">
      <c r="A60" s="8" t="s">
        <v>23</v>
      </c>
      <c r="B60" s="2" t="s">
        <v>32</v>
      </c>
      <c r="C60" s="4"/>
      <c r="D60" s="4"/>
      <c r="E60" s="4"/>
      <c r="F60" s="4"/>
      <c r="G60" s="4"/>
    </row>
    <row r="61" spans="1:7" x14ac:dyDescent="0.25">
      <c r="A61" s="8" t="s">
        <v>18</v>
      </c>
      <c r="B61" s="2" t="s">
        <v>29</v>
      </c>
      <c r="C61" s="4"/>
      <c r="D61" s="4"/>
      <c r="E61" s="4"/>
      <c r="F61" s="4"/>
      <c r="G61" s="4"/>
    </row>
    <row r="62" spans="1:7" x14ac:dyDescent="0.25">
      <c r="A62" s="8" t="s">
        <v>21</v>
      </c>
      <c r="B62" s="2" t="s">
        <v>33</v>
      </c>
      <c r="C62" s="4"/>
      <c r="D62" s="4"/>
      <c r="E62" s="4"/>
      <c r="F62" s="4"/>
      <c r="G62" s="4"/>
    </row>
    <row r="63" spans="1:7" x14ac:dyDescent="0.25">
      <c r="A63" s="3">
        <v>4</v>
      </c>
      <c r="B63" s="2" t="s">
        <v>46</v>
      </c>
      <c r="C63" s="4">
        <f>C64+C65+C66</f>
        <v>151172</v>
      </c>
      <c r="D63" s="4">
        <f t="shared" ref="D63:G63" si="22">D64+D65+D66</f>
        <v>27488</v>
      </c>
      <c r="E63" s="4">
        <f t="shared" si="22"/>
        <v>11000</v>
      </c>
      <c r="F63" s="4">
        <f t="shared" si="22"/>
        <v>16948</v>
      </c>
      <c r="G63" s="4">
        <f t="shared" si="22"/>
        <v>16698</v>
      </c>
    </row>
    <row r="64" spans="1:7" x14ac:dyDescent="0.25">
      <c r="A64" s="8" t="s">
        <v>19</v>
      </c>
      <c r="B64" s="2" t="s">
        <v>37</v>
      </c>
      <c r="C64" s="4"/>
      <c r="D64" s="4"/>
      <c r="E64" s="4"/>
      <c r="F64" s="4"/>
      <c r="G64" s="4"/>
    </row>
    <row r="65" spans="1:7" x14ac:dyDescent="0.25">
      <c r="A65" s="8" t="s">
        <v>20</v>
      </c>
      <c r="B65" s="2" t="s">
        <v>30</v>
      </c>
      <c r="C65" s="4">
        <v>151172</v>
      </c>
      <c r="D65" s="4">
        <v>27488</v>
      </c>
      <c r="E65" s="4">
        <v>11000</v>
      </c>
      <c r="F65" s="4">
        <v>16948</v>
      </c>
      <c r="G65" s="4">
        <v>16698</v>
      </c>
    </row>
    <row r="66" spans="1:7" x14ac:dyDescent="0.25">
      <c r="A66" s="8" t="s">
        <v>22</v>
      </c>
      <c r="B66" s="2" t="s">
        <v>31</v>
      </c>
      <c r="C66" s="4"/>
      <c r="D66" s="4"/>
      <c r="E66" s="4"/>
      <c r="F66" s="4"/>
      <c r="G66" s="4"/>
    </row>
    <row r="67" spans="1:7" x14ac:dyDescent="0.25">
      <c r="A67" s="18" t="s">
        <v>42</v>
      </c>
      <c r="B67" s="20" t="s">
        <v>8</v>
      </c>
      <c r="C67" s="21">
        <f>C68+C72</f>
        <v>100</v>
      </c>
      <c r="D67" s="21">
        <f t="shared" ref="D67:F67" si="23">D68+D72</f>
        <v>0</v>
      </c>
      <c r="E67" s="21">
        <f t="shared" si="23"/>
        <v>0</v>
      </c>
      <c r="F67" s="21">
        <f t="shared" si="23"/>
        <v>0</v>
      </c>
      <c r="G67" s="18"/>
    </row>
    <row r="68" spans="1:7" x14ac:dyDescent="0.25">
      <c r="A68" s="3">
        <v>3</v>
      </c>
      <c r="B68" s="2" t="s">
        <v>44</v>
      </c>
      <c r="C68" s="4">
        <f>C69+C70+C71</f>
        <v>100</v>
      </c>
      <c r="D68" s="4">
        <f t="shared" ref="D68:F68" si="24">D69+D70+D71</f>
        <v>0</v>
      </c>
      <c r="E68" s="4">
        <f t="shared" si="24"/>
        <v>0</v>
      </c>
      <c r="F68" s="4">
        <f t="shared" si="24"/>
        <v>0</v>
      </c>
      <c r="G68" s="3"/>
    </row>
    <row r="69" spans="1:7" x14ac:dyDescent="0.25">
      <c r="A69" s="8" t="s">
        <v>9</v>
      </c>
      <c r="B69" s="2" t="s">
        <v>27</v>
      </c>
      <c r="C69" s="4"/>
      <c r="D69" s="4"/>
      <c r="E69" s="4"/>
      <c r="F69" s="4"/>
      <c r="G69" s="8"/>
    </row>
    <row r="70" spans="1:7" x14ac:dyDescent="0.25">
      <c r="A70" s="8" t="s">
        <v>16</v>
      </c>
      <c r="B70" s="2" t="s">
        <v>26</v>
      </c>
      <c r="C70" s="4">
        <v>100</v>
      </c>
      <c r="D70" s="4"/>
      <c r="E70" s="4"/>
      <c r="F70" s="4"/>
      <c r="G70" s="8"/>
    </row>
    <row r="71" spans="1:7" x14ac:dyDescent="0.25">
      <c r="A71" s="8" t="s">
        <v>17</v>
      </c>
      <c r="B71" s="2" t="s">
        <v>28</v>
      </c>
      <c r="C71" s="4"/>
      <c r="D71" s="4"/>
      <c r="E71" s="4"/>
      <c r="F71" s="4"/>
      <c r="G71" s="8"/>
    </row>
    <row r="72" spans="1:7" x14ac:dyDescent="0.25">
      <c r="A72" s="3">
        <v>4</v>
      </c>
      <c r="B72" s="2" t="s">
        <v>46</v>
      </c>
      <c r="C72" s="4">
        <f>C73+C74+C75</f>
        <v>0</v>
      </c>
      <c r="D72" s="4">
        <f t="shared" ref="D72:F72" si="25">D73+D74+D75</f>
        <v>0</v>
      </c>
      <c r="E72" s="4">
        <f t="shared" si="25"/>
        <v>0</v>
      </c>
      <c r="F72" s="4">
        <f t="shared" si="25"/>
        <v>0</v>
      </c>
      <c r="G72" s="3"/>
    </row>
    <row r="73" spans="1:7" x14ac:dyDescent="0.25">
      <c r="A73" s="8" t="s">
        <v>19</v>
      </c>
      <c r="B73" s="2" t="s">
        <v>37</v>
      </c>
      <c r="C73" s="4"/>
      <c r="D73" s="4"/>
      <c r="E73" s="4"/>
      <c r="F73" s="4"/>
      <c r="G73" s="8"/>
    </row>
    <row r="74" spans="1:7" x14ac:dyDescent="0.25">
      <c r="A74" s="8" t="s">
        <v>20</v>
      </c>
      <c r="B74" s="2" t="s">
        <v>30</v>
      </c>
      <c r="C74" s="4"/>
      <c r="D74" s="4"/>
      <c r="E74" s="4"/>
      <c r="F74" s="4"/>
      <c r="G74" s="8"/>
    </row>
    <row r="75" spans="1:7" x14ac:dyDescent="0.25">
      <c r="A75" s="8" t="s">
        <v>22</v>
      </c>
      <c r="B75" s="2" t="s">
        <v>31</v>
      </c>
      <c r="C75" s="4"/>
      <c r="D75" s="4"/>
      <c r="E75" s="4"/>
      <c r="F75" s="4"/>
      <c r="G75" s="8"/>
    </row>
    <row r="76" spans="1:7" x14ac:dyDescent="0.25">
      <c r="A76" s="1" t="s">
        <v>12</v>
      </c>
      <c r="B76" s="2" t="s">
        <v>13</v>
      </c>
      <c r="C76" s="4"/>
      <c r="D76" s="4"/>
      <c r="E76" s="4"/>
      <c r="F76" s="4"/>
      <c r="G76" s="1"/>
    </row>
    <row r="77" spans="1:7" x14ac:dyDescent="0.25">
      <c r="A77" s="3" t="s">
        <v>35</v>
      </c>
      <c r="B77" s="2" t="s">
        <v>1</v>
      </c>
      <c r="C77" s="4"/>
      <c r="D77" s="4"/>
      <c r="E77" s="4"/>
      <c r="F77" s="4"/>
      <c r="G77" s="3"/>
    </row>
    <row r="78" spans="1:7" x14ac:dyDescent="0.25">
      <c r="A78" s="3">
        <v>3</v>
      </c>
      <c r="B78" s="2" t="s">
        <v>44</v>
      </c>
      <c r="C78" s="4"/>
      <c r="D78" s="4"/>
      <c r="E78" s="4"/>
      <c r="F78" s="4"/>
      <c r="G78" s="3"/>
    </row>
    <row r="79" spans="1:7" x14ac:dyDescent="0.25">
      <c r="A79" s="8" t="s">
        <v>9</v>
      </c>
      <c r="B79" s="2" t="s">
        <v>27</v>
      </c>
      <c r="C79" s="4"/>
      <c r="D79" s="4"/>
      <c r="E79" s="4"/>
      <c r="F79" s="4"/>
      <c r="G79" s="8"/>
    </row>
    <row r="80" spans="1:7" x14ac:dyDescent="0.25">
      <c r="A80" s="8" t="s">
        <v>16</v>
      </c>
      <c r="B80" s="2" t="s">
        <v>26</v>
      </c>
      <c r="C80" s="4"/>
      <c r="D80" s="4"/>
      <c r="E80" s="4"/>
      <c r="F80" s="4"/>
      <c r="G80" s="8"/>
    </row>
    <row r="81" spans="1:7" x14ac:dyDescent="0.25">
      <c r="A81" s="8" t="s">
        <v>24</v>
      </c>
      <c r="B81" s="2" t="s">
        <v>34</v>
      </c>
      <c r="C81" s="4"/>
      <c r="D81" s="4"/>
      <c r="E81" s="4"/>
      <c r="F81" s="4"/>
      <c r="G81" s="8"/>
    </row>
    <row r="82" spans="1:7" x14ac:dyDescent="0.25">
      <c r="A82" s="8" t="s">
        <v>23</v>
      </c>
      <c r="B82" s="2" t="s">
        <v>32</v>
      </c>
      <c r="C82" s="4"/>
      <c r="D82" s="4"/>
      <c r="E82" s="4"/>
      <c r="F82" s="4"/>
      <c r="G82" s="8"/>
    </row>
    <row r="83" spans="1:7" x14ac:dyDescent="0.25">
      <c r="A83" s="8" t="s">
        <v>21</v>
      </c>
      <c r="B83" s="2" t="s">
        <v>33</v>
      </c>
      <c r="C83" s="4"/>
      <c r="D83" s="4"/>
      <c r="E83" s="4"/>
      <c r="F83" s="4"/>
      <c r="G83" s="8"/>
    </row>
    <row r="84" spans="1:7" x14ac:dyDescent="0.25">
      <c r="A84" s="3">
        <v>4</v>
      </c>
      <c r="B84" s="2" t="s">
        <v>46</v>
      </c>
      <c r="C84" s="4"/>
      <c r="D84" s="4"/>
      <c r="E84" s="4"/>
      <c r="F84" s="4"/>
      <c r="G84" s="3"/>
    </row>
    <row r="85" spans="1:7" x14ac:dyDescent="0.25">
      <c r="A85" s="8" t="s">
        <v>20</v>
      </c>
      <c r="B85" s="2" t="s">
        <v>30</v>
      </c>
      <c r="C85" s="4"/>
      <c r="D85" s="4"/>
      <c r="E85" s="4"/>
      <c r="F85" s="4"/>
      <c r="G85" s="8"/>
    </row>
    <row r="86" spans="1:7" x14ac:dyDescent="0.25">
      <c r="A86" s="3" t="s">
        <v>38</v>
      </c>
      <c r="B86" s="2" t="s">
        <v>39</v>
      </c>
      <c r="C86" s="4"/>
      <c r="D86" s="4"/>
      <c r="E86" s="4"/>
      <c r="F86" s="4"/>
      <c r="G86" s="3"/>
    </row>
    <row r="87" spans="1:7" x14ac:dyDescent="0.25">
      <c r="A87" s="3">
        <v>3</v>
      </c>
      <c r="B87" s="2" t="s">
        <v>44</v>
      </c>
      <c r="C87" s="4"/>
      <c r="D87" s="4"/>
      <c r="E87" s="4"/>
      <c r="F87" s="4"/>
      <c r="G87" s="3"/>
    </row>
    <row r="88" spans="1:7" x14ac:dyDescent="0.25">
      <c r="A88" s="8" t="s">
        <v>9</v>
      </c>
      <c r="B88" s="2" t="s">
        <v>27</v>
      </c>
      <c r="C88" s="4"/>
      <c r="D88" s="4"/>
      <c r="E88" s="4"/>
      <c r="F88" s="4"/>
      <c r="G88" s="8"/>
    </row>
    <row r="89" spans="1:7" x14ac:dyDescent="0.25">
      <c r="A89" s="8" t="s">
        <v>16</v>
      </c>
      <c r="B89" s="2" t="s">
        <v>26</v>
      </c>
      <c r="C89" s="4"/>
      <c r="D89" s="4"/>
      <c r="E89" s="4"/>
      <c r="F89" s="4"/>
      <c r="G89" s="8"/>
    </row>
    <row r="90" spans="1:7" x14ac:dyDescent="0.25">
      <c r="A90" s="8" t="s">
        <v>24</v>
      </c>
      <c r="B90" s="2" t="s">
        <v>34</v>
      </c>
      <c r="C90" s="4"/>
      <c r="D90" s="4"/>
      <c r="E90" s="4"/>
      <c r="F90" s="4"/>
      <c r="G90" s="8"/>
    </row>
    <row r="91" spans="1:7" x14ac:dyDescent="0.25">
      <c r="A91" s="8" t="s">
        <v>23</v>
      </c>
      <c r="B91" s="2" t="s">
        <v>32</v>
      </c>
      <c r="C91" s="4"/>
      <c r="D91" s="4"/>
      <c r="E91" s="4"/>
      <c r="F91" s="4"/>
      <c r="G91" s="8"/>
    </row>
    <row r="92" spans="1:7" x14ac:dyDescent="0.25">
      <c r="A92" s="8" t="s">
        <v>21</v>
      </c>
      <c r="B92" s="2" t="s">
        <v>33</v>
      </c>
      <c r="C92" s="4"/>
      <c r="D92" s="4"/>
      <c r="E92" s="4"/>
      <c r="F92" s="4"/>
      <c r="G92" s="8"/>
    </row>
    <row r="93" spans="1:7" x14ac:dyDescent="0.25">
      <c r="A93" s="3">
        <v>4</v>
      </c>
      <c r="B93" s="2" t="s">
        <v>46</v>
      </c>
      <c r="C93" s="4"/>
      <c r="D93" s="4"/>
      <c r="E93" s="4"/>
      <c r="F93" s="4"/>
      <c r="G93" s="3"/>
    </row>
    <row r="94" spans="1:7" x14ac:dyDescent="0.25">
      <c r="A94" s="8" t="s">
        <v>20</v>
      </c>
      <c r="B94" s="2" t="s">
        <v>30</v>
      </c>
      <c r="C94" s="4"/>
      <c r="D94" s="4"/>
      <c r="E94" s="4"/>
      <c r="F94" s="4"/>
      <c r="G94" s="8"/>
    </row>
    <row r="95" spans="1:7" ht="22.5" x14ac:dyDescent="0.25">
      <c r="A95" s="22" t="s">
        <v>55</v>
      </c>
      <c r="B95" s="25" t="s">
        <v>56</v>
      </c>
      <c r="C95" s="24">
        <f>C96+C101+C106+C110</f>
        <v>2920</v>
      </c>
      <c r="D95" s="24">
        <f t="shared" ref="D95:G95" si="26">D96+D101+D106+D110</f>
        <v>60220</v>
      </c>
      <c r="E95" s="24">
        <f t="shared" si="26"/>
        <v>0</v>
      </c>
      <c r="F95" s="24">
        <f t="shared" si="26"/>
        <v>0</v>
      </c>
      <c r="G95" s="24">
        <f t="shared" si="26"/>
        <v>0</v>
      </c>
    </row>
    <row r="96" spans="1:7" x14ac:dyDescent="0.25">
      <c r="A96" s="19">
        <v>31</v>
      </c>
      <c r="B96" s="26" t="s">
        <v>10</v>
      </c>
      <c r="C96" s="21">
        <f>C97</f>
        <v>0</v>
      </c>
      <c r="D96" s="21">
        <f t="shared" ref="D96:G96" si="27">D97</f>
        <v>0</v>
      </c>
      <c r="E96" s="21">
        <f t="shared" si="27"/>
        <v>0</v>
      </c>
      <c r="F96" s="21">
        <f t="shared" si="27"/>
        <v>0</v>
      </c>
      <c r="G96" s="21">
        <f t="shared" si="27"/>
        <v>0</v>
      </c>
    </row>
    <row r="97" spans="1:7" x14ac:dyDescent="0.25">
      <c r="A97" s="3">
        <v>4</v>
      </c>
      <c r="B97" s="2" t="s">
        <v>46</v>
      </c>
      <c r="C97" s="4">
        <f>C98+C99+C100</f>
        <v>0</v>
      </c>
      <c r="D97" s="4">
        <f t="shared" ref="D97" si="28">D98+D99+D100</f>
        <v>0</v>
      </c>
      <c r="E97" s="4">
        <f t="shared" ref="E97" si="29">E98+E99+E100</f>
        <v>0</v>
      </c>
      <c r="F97" s="4">
        <f t="shared" ref="F97" si="30">F98+F99+F100</f>
        <v>0</v>
      </c>
      <c r="G97" s="4">
        <f t="shared" ref="G97" si="31">G98+G99+G100</f>
        <v>0</v>
      </c>
    </row>
    <row r="98" spans="1:7" x14ac:dyDescent="0.25">
      <c r="A98" s="8" t="s">
        <v>19</v>
      </c>
      <c r="B98" s="2" t="s">
        <v>37</v>
      </c>
      <c r="C98" s="4"/>
      <c r="D98" s="4"/>
      <c r="E98" s="4"/>
      <c r="F98" s="4"/>
      <c r="G98" s="4"/>
    </row>
    <row r="99" spans="1:7" x14ac:dyDescent="0.25">
      <c r="A99" s="8" t="s">
        <v>20</v>
      </c>
      <c r="B99" s="2" t="s">
        <v>30</v>
      </c>
      <c r="C99" s="4"/>
      <c r="D99" s="4"/>
      <c r="E99" s="4"/>
      <c r="F99" s="4"/>
      <c r="G99" s="4"/>
    </row>
    <row r="100" spans="1:7" x14ac:dyDescent="0.25">
      <c r="A100" s="8" t="s">
        <v>22</v>
      </c>
      <c r="B100" s="2" t="s">
        <v>31</v>
      </c>
      <c r="C100" s="4"/>
      <c r="D100" s="4"/>
      <c r="E100" s="4"/>
      <c r="F100" s="4"/>
      <c r="G100" s="4"/>
    </row>
    <row r="101" spans="1:7" x14ac:dyDescent="0.25">
      <c r="A101" s="27">
        <v>43</v>
      </c>
      <c r="B101" s="20" t="s">
        <v>57</v>
      </c>
      <c r="C101" s="21">
        <f>C102</f>
        <v>0</v>
      </c>
      <c r="D101" s="21">
        <f t="shared" ref="D101:G101" si="32">D102</f>
        <v>42000</v>
      </c>
      <c r="E101" s="21">
        <f t="shared" si="32"/>
        <v>0</v>
      </c>
      <c r="F101" s="21">
        <f t="shared" si="32"/>
        <v>0</v>
      </c>
      <c r="G101" s="21">
        <f t="shared" si="32"/>
        <v>0</v>
      </c>
    </row>
    <row r="102" spans="1:7" x14ac:dyDescent="0.25">
      <c r="A102" s="3">
        <v>4</v>
      </c>
      <c r="B102" s="2" t="s">
        <v>46</v>
      </c>
      <c r="C102" s="4">
        <f>C103+C104+C105</f>
        <v>0</v>
      </c>
      <c r="D102" s="4">
        <f t="shared" ref="D102" si="33">D103+D104+D105</f>
        <v>42000</v>
      </c>
      <c r="E102" s="4">
        <f t="shared" ref="E102" si="34">E103+E104+E105</f>
        <v>0</v>
      </c>
      <c r="F102" s="4">
        <f t="shared" ref="F102" si="35">F103+F104+F105</f>
        <v>0</v>
      </c>
      <c r="G102" s="4">
        <f t="shared" ref="G102" si="36">G103+G104+G105</f>
        <v>0</v>
      </c>
    </row>
    <row r="103" spans="1:7" x14ac:dyDescent="0.25">
      <c r="A103" s="8" t="s">
        <v>19</v>
      </c>
      <c r="B103" s="2" t="s">
        <v>37</v>
      </c>
      <c r="C103" s="4"/>
      <c r="D103" s="4"/>
      <c r="E103" s="4"/>
      <c r="F103" s="4"/>
      <c r="G103" s="4"/>
    </row>
    <row r="104" spans="1:7" x14ac:dyDescent="0.25">
      <c r="A104" s="8" t="s">
        <v>20</v>
      </c>
      <c r="B104" s="2" t="s">
        <v>30</v>
      </c>
      <c r="C104" s="4"/>
      <c r="D104" s="4"/>
      <c r="E104" s="4"/>
      <c r="F104" s="4"/>
      <c r="G104" s="4"/>
    </row>
    <row r="105" spans="1:7" x14ac:dyDescent="0.25">
      <c r="A105" s="8" t="s">
        <v>22</v>
      </c>
      <c r="B105" s="2" t="s">
        <v>31</v>
      </c>
      <c r="C105" s="4"/>
      <c r="D105" s="4">
        <v>42000</v>
      </c>
      <c r="E105" s="4"/>
      <c r="F105" s="4"/>
      <c r="G105" s="4"/>
    </row>
    <row r="106" spans="1:7" x14ac:dyDescent="0.25">
      <c r="A106" s="19">
        <v>51</v>
      </c>
      <c r="B106" s="26" t="s">
        <v>58</v>
      </c>
      <c r="C106" s="21">
        <f>C107</f>
        <v>2920</v>
      </c>
      <c r="D106" s="21">
        <f t="shared" ref="D106:G106" si="37">D107</f>
        <v>13220</v>
      </c>
      <c r="E106" s="21">
        <f t="shared" si="37"/>
        <v>0</v>
      </c>
      <c r="F106" s="21">
        <f t="shared" si="37"/>
        <v>0</v>
      </c>
      <c r="G106" s="21">
        <f t="shared" si="37"/>
        <v>0</v>
      </c>
    </row>
    <row r="107" spans="1:7" x14ac:dyDescent="0.25">
      <c r="A107" s="3">
        <v>3</v>
      </c>
      <c r="B107" s="2" t="s">
        <v>44</v>
      </c>
      <c r="C107" s="4">
        <f>C109</f>
        <v>2920</v>
      </c>
      <c r="D107" s="4">
        <f t="shared" ref="D107:G107" si="38">D109</f>
        <v>13220</v>
      </c>
      <c r="E107" s="4">
        <f t="shared" si="38"/>
        <v>0</v>
      </c>
      <c r="F107" s="4">
        <f t="shared" si="38"/>
        <v>0</v>
      </c>
      <c r="G107" s="4">
        <f t="shared" si="38"/>
        <v>0</v>
      </c>
    </row>
    <row r="108" spans="1:7" x14ac:dyDescent="0.25">
      <c r="A108" s="8" t="s">
        <v>9</v>
      </c>
      <c r="B108" s="2" t="s">
        <v>27</v>
      </c>
      <c r="C108" s="4"/>
      <c r="D108" s="4"/>
      <c r="E108" s="4"/>
      <c r="F108" s="4"/>
      <c r="G108" s="4"/>
    </row>
    <row r="109" spans="1:7" x14ac:dyDescent="0.25">
      <c r="A109" s="8" t="s">
        <v>16</v>
      </c>
      <c r="B109" s="2" t="s">
        <v>26</v>
      </c>
      <c r="C109" s="4">
        <v>2920</v>
      </c>
      <c r="D109" s="4">
        <v>13220</v>
      </c>
      <c r="E109" s="4"/>
      <c r="F109" s="4"/>
      <c r="G109" s="4"/>
    </row>
    <row r="110" spans="1:7" x14ac:dyDescent="0.25">
      <c r="A110" s="27">
        <v>52</v>
      </c>
      <c r="B110" s="20" t="s">
        <v>7</v>
      </c>
      <c r="C110" s="21">
        <f>C111</f>
        <v>0</v>
      </c>
      <c r="D110" s="21">
        <f t="shared" ref="D110:G110" si="39">D111</f>
        <v>5000</v>
      </c>
      <c r="E110" s="21">
        <f t="shared" si="39"/>
        <v>0</v>
      </c>
      <c r="F110" s="21">
        <f t="shared" si="39"/>
        <v>0</v>
      </c>
      <c r="G110" s="21">
        <f t="shared" si="39"/>
        <v>0</v>
      </c>
    </row>
    <row r="111" spans="1:7" x14ac:dyDescent="0.25">
      <c r="A111" s="3">
        <v>4</v>
      </c>
      <c r="B111" s="2" t="s">
        <v>46</v>
      </c>
      <c r="C111" s="4">
        <f>C112+C113+C114</f>
        <v>0</v>
      </c>
      <c r="D111" s="4">
        <f t="shared" ref="D111" si="40">D112+D113+D114</f>
        <v>5000</v>
      </c>
      <c r="E111" s="4">
        <f t="shared" ref="E111" si="41">E112+E113+E114</f>
        <v>0</v>
      </c>
      <c r="F111" s="4">
        <f t="shared" ref="F111" si="42">F112+F113+F114</f>
        <v>0</v>
      </c>
      <c r="G111" s="4">
        <f t="shared" ref="G111" si="43">G112+G113+G114</f>
        <v>0</v>
      </c>
    </row>
    <row r="112" spans="1:7" x14ac:dyDescent="0.25">
      <c r="A112" s="8" t="s">
        <v>19</v>
      </c>
      <c r="B112" s="2" t="s">
        <v>37</v>
      </c>
      <c r="C112" s="4"/>
      <c r="D112" s="4"/>
      <c r="E112" s="4"/>
      <c r="F112" s="4"/>
      <c r="G112" s="4"/>
    </row>
    <row r="113" spans="1:7" x14ac:dyDescent="0.25">
      <c r="A113" s="8" t="s">
        <v>20</v>
      </c>
      <c r="B113" s="2" t="s">
        <v>30</v>
      </c>
      <c r="C113" s="4"/>
      <c r="D113" s="4"/>
      <c r="E113" s="4"/>
      <c r="F113" s="4"/>
      <c r="G113" s="4"/>
    </row>
    <row r="114" spans="1:7" x14ac:dyDescent="0.25">
      <c r="A114" s="8" t="s">
        <v>22</v>
      </c>
      <c r="B114" s="2" t="s">
        <v>31</v>
      </c>
      <c r="C114" s="4"/>
      <c r="D114" s="4">
        <v>5000</v>
      </c>
      <c r="E114" s="4"/>
      <c r="F114" s="4"/>
      <c r="G114" s="4"/>
    </row>
    <row r="116" spans="1:7" x14ac:dyDescent="0.25">
      <c r="A116" s="28" t="s">
        <v>59</v>
      </c>
    </row>
  </sheetData>
  <pageMargins left="0.31496062992125984" right="0.31496062992125984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Poseban dio 26,27,28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Sandra</cp:lastModifiedBy>
  <cp:lastPrinted>2025-10-20T11:19:15Z</cp:lastPrinted>
  <dcterms:created xsi:type="dcterms:W3CDTF">2022-10-31T10:11:38Z</dcterms:created>
  <dcterms:modified xsi:type="dcterms:W3CDTF">2025-12-18T12:06:41Z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